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C1\kontsern\AVALIK\MÜÜK\RIIGIHANKED\RIIGI KAITSEINVESTEERINGUTE KESKUS\247781 Toitlustuskompleksidele piimatoodete ja munatoodete soetamine 25.03.22\PAKKUMUS\"/>
    </mc:Choice>
  </mc:AlternateContent>
  <xr:revisionPtr revIDLastSave="0" documentId="13_ncr:1_{981EC417-59F7-4AFB-9D75-C73F0C0FD01E}" xr6:coauthVersionLast="47" xr6:coauthVersionMax="47" xr10:uidLastSave="{00000000-0000-0000-0000-000000000000}"/>
  <bookViews>
    <workbookView xWindow="-120" yWindow="-120" windowWidth="29040" windowHeight="15840" xr2:uid="{00000000-000D-0000-FFFF-FFFF00000000}"/>
  </bookViews>
  <sheets>
    <sheet name="Osa VII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8" i="1" l="1"/>
  <c r="N8" i="1" l="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7" i="1" l="1"/>
</calcChain>
</file>

<file path=xl/sharedStrings.xml><?xml version="1.0" encoding="utf-8"?>
<sst xmlns="http://schemas.openxmlformats.org/spreadsheetml/2006/main" count="432" uniqueCount="376">
  <si>
    <t>Toode</t>
  </si>
  <si>
    <t>Toote kirjeldus</t>
  </si>
  <si>
    <t>Minimaalne realiseerimisaeg päevades*</t>
  </si>
  <si>
    <t>Pakend</t>
  </si>
  <si>
    <t>Toote nimetus</t>
  </si>
  <si>
    <t>Inglise keelne toote nimetus</t>
  </si>
  <si>
    <t>Toiteväärtus 100 g kohta</t>
  </si>
  <si>
    <t>Allergeenid</t>
  </si>
  <si>
    <t xml:space="preserve">Orienteeruv tarbitav kogus aastas kg/l*** </t>
  </si>
  <si>
    <t>Toote kg/l hind km-ta**</t>
  </si>
  <si>
    <t>Maksumus eurodes km-ta</t>
  </si>
  <si>
    <t>kcal</t>
  </si>
  <si>
    <t>valgud</t>
  </si>
  <si>
    <t>süsi-vesikud</t>
  </si>
  <si>
    <t>rasvad</t>
  </si>
  <si>
    <t>1 l</t>
  </si>
  <si>
    <t>Jrk nr</t>
  </si>
  <si>
    <t>sulatatud juust viilud 1</t>
  </si>
  <si>
    <t>portsjon, kilest ümbrikus, cheddar</t>
  </si>
  <si>
    <t xml:space="preserve"> 0,1- 0,2 kg</t>
  </si>
  <si>
    <t>foolium/ kile/ vaakum</t>
  </si>
  <si>
    <t>sulatatud juust viilud 2</t>
  </si>
  <si>
    <t>0,8- 1,5 kg</t>
  </si>
  <si>
    <t>toorjuust 1</t>
  </si>
  <si>
    <t>naturaalne</t>
  </si>
  <si>
    <t>0,1- 0,5 kg</t>
  </si>
  <si>
    <t>plast</t>
  </si>
  <si>
    <t>toorjuust 2</t>
  </si>
  <si>
    <t>1 - 3 kg</t>
  </si>
  <si>
    <t>toorjuust 3</t>
  </si>
  <si>
    <t>toorjuust 4</t>
  </si>
  <si>
    <t>ürtidega või köögivilja lisandiga</t>
  </si>
  <si>
    <t>1-3 kg või 0,1-0,5 kg</t>
  </si>
  <si>
    <t>toorjuust 5</t>
  </si>
  <si>
    <t>laktoosivaba, naturaalne</t>
  </si>
  <si>
    <t>0,1 - 0,5 kg</t>
  </si>
  <si>
    <t>juust pehme 1</t>
  </si>
  <si>
    <t>mascarpone, kreemjas</t>
  </si>
  <si>
    <t>juust pehme 2</t>
  </si>
  <si>
    <t>mozzarella, kang</t>
  </si>
  <si>
    <t>kile</t>
  </si>
  <si>
    <t>juust pehme 3</t>
  </si>
  <si>
    <t>mozzarellakirsid</t>
  </si>
  <si>
    <t>juust pehme 4</t>
  </si>
  <si>
    <t>mozzarella riivitud, pizzale</t>
  </si>
  <si>
    <t>kile/ plast</t>
  </si>
  <si>
    <t>juust pehme 5</t>
  </si>
  <si>
    <t>0,2- 1 kg</t>
  </si>
  <si>
    <t>plast/ tetra</t>
  </si>
  <si>
    <t>juust pehme 6</t>
  </si>
  <si>
    <t>1,5 - 3 kg</t>
  </si>
  <si>
    <t>kõva juust 1</t>
  </si>
  <si>
    <t>itaalia tüüpi, laastud</t>
  </si>
  <si>
    <t>0,5 - 1 kg</t>
  </si>
  <si>
    <t>kõva juust 2</t>
  </si>
  <si>
    <t>itaalia tüüpi, riivitud</t>
  </si>
  <si>
    <t>kõva juust 3</t>
  </si>
  <si>
    <t>sinihallitusjuust 1</t>
  </si>
  <si>
    <t>gorgonzola</t>
  </si>
  <si>
    <t>foolium/ kile/ plast</t>
  </si>
  <si>
    <t>sinihallitusjuust 2</t>
  </si>
  <si>
    <t>valgehallitusjuust 1</t>
  </si>
  <si>
    <t>brie</t>
  </si>
  <si>
    <t>valgehallitusjuust 2</t>
  </si>
  <si>
    <t>kitsepiimajuust</t>
  </si>
  <si>
    <t>valgehallitus, kang</t>
  </si>
  <si>
    <t>0,5 - 1,5  kg</t>
  </si>
  <si>
    <t>metall/ tetra</t>
  </si>
  <si>
    <t>köögikreem 1</t>
  </si>
  <si>
    <t>rasvasisaldus minimaalselt 15 %, kastmete valmistamiseks</t>
  </si>
  <si>
    <t>purepakend/ plast</t>
  </si>
  <si>
    <t>köögikreem 2</t>
  </si>
  <si>
    <t>rasvasisaldus minimaalselt 28 %, vahustamiseks</t>
  </si>
  <si>
    <t>kondenspiim suhkruga 1</t>
  </si>
  <si>
    <t>magus, piimarasva minimaalselt 8 %</t>
  </si>
  <si>
    <t>0,25- 0,5 kg</t>
  </si>
  <si>
    <t>foolium/ kile</t>
  </si>
  <si>
    <t>kondenspiim suhkruga 2</t>
  </si>
  <si>
    <t>0,8 - 1,5 kg</t>
  </si>
  <si>
    <t>metall</t>
  </si>
  <si>
    <t>kõrgpastöriseeritud piim 1</t>
  </si>
  <si>
    <t xml:space="preserve">pure/ tetra </t>
  </si>
  <si>
    <t>kõrgpastöriseeritud piim 2</t>
  </si>
  <si>
    <t>taimne jook 1</t>
  </si>
  <si>
    <t>mandel, kookos</t>
  </si>
  <si>
    <t>pure/ tetra, korgiga</t>
  </si>
  <si>
    <t>taimne jook 2</t>
  </si>
  <si>
    <t>india pähkel</t>
  </si>
  <si>
    <t>täispiimapulber</t>
  </si>
  <si>
    <t>piimarasva sisaldus 26 - 42 %</t>
  </si>
  <si>
    <t>5- 25 kg</t>
  </si>
  <si>
    <t>paber</t>
  </si>
  <si>
    <t xml:space="preserve">kohvivalgendaja </t>
  </si>
  <si>
    <t>kooreasendaja</t>
  </si>
  <si>
    <t>0,1 - 0,3 kg</t>
  </si>
  <si>
    <t>määrdevõie 1</t>
  </si>
  <si>
    <t>piimarasvasisaldus minimaalselt 60 %, rasva sisaldus kokku minimaalselt 70 %</t>
  </si>
  <si>
    <t>0,15- 0,5 kg</t>
  </si>
  <si>
    <t>plastikkarp</t>
  </si>
  <si>
    <t>määrdevõie 2</t>
  </si>
  <si>
    <t>laktoosivaba, taimse rasva sisialdus minimaalselt 70 %</t>
  </si>
  <si>
    <t>küpsetusmargariin</t>
  </si>
  <si>
    <t>taimse rasva sisaldus minimaalselt 80 %</t>
  </si>
  <si>
    <t>0,5- 1 kg</t>
  </si>
  <si>
    <t>foolium</t>
  </si>
  <si>
    <t xml:space="preserve">* Minimaalne realiseerimisaeg arvestatakse alates kauba üleandmisest hankijale tarnekohas.                                                                                                                                 </t>
  </si>
  <si>
    <t>** Hinnad esitada eurodes käibemaksuta, ühe sendi täpsusega ehk kuni kaks kohta peale koma, kaasa arvatud elektroonsed saatelehed ja koondarved.</t>
  </si>
  <si>
    <t>*** Tarbitavad kogused on eeldatavad ja ei ole hankijale kohustuslikud. Antud kogused on esitatud pakkumuste võrreldavuse tagamiseks ja ei tähista tegelikult tellitavaid koguseid.</t>
  </si>
  <si>
    <t>kookospähkli kreem 1</t>
  </si>
  <si>
    <t>kookospähkli kreem 2</t>
  </si>
  <si>
    <t>1,2- 3 l</t>
  </si>
  <si>
    <t xml:space="preserve">0,5- 1 l </t>
  </si>
  <si>
    <t>kookospähkli kreem 3</t>
  </si>
  <si>
    <t>0,1 - 0,45 l</t>
  </si>
  <si>
    <t>munamass 1</t>
  </si>
  <si>
    <t>kogumunamass, jahutatud (long life)</t>
  </si>
  <si>
    <t>7- 10 kg</t>
  </si>
  <si>
    <t>munamass 2</t>
  </si>
  <si>
    <t>kogumunamass, külmutatud</t>
  </si>
  <si>
    <t>350 - 370 tk</t>
  </si>
  <si>
    <t>kartong</t>
  </si>
  <si>
    <t>aseptiline kilekott kartongkarbis/kanister</t>
  </si>
  <si>
    <t>Kogus plokis/ kastis tk</t>
  </si>
  <si>
    <t>Maksumus KOKKU (orienteeruva tarbitava koguse järgi) km-ta</t>
  </si>
  <si>
    <t>kõva juust 4</t>
  </si>
  <si>
    <t xml:space="preserve">itaalia tüüpi, tükk </t>
  </si>
  <si>
    <t>määrdevõie 3</t>
  </si>
  <si>
    <t>portsjon, laktoosivaba</t>
  </si>
  <si>
    <t xml:space="preserve">foolium/plast kartongkarbis </t>
  </si>
  <si>
    <t>taimne jook 3</t>
  </si>
  <si>
    <t xml:space="preserve">mandel </t>
  </si>
  <si>
    <t>taimne jook 4</t>
  </si>
  <si>
    <t>soja</t>
  </si>
  <si>
    <t>tofu</t>
  </si>
  <si>
    <t>0,2 - 1 kg</t>
  </si>
  <si>
    <t>kõrgpastöriseeritud piim 3</t>
  </si>
  <si>
    <t>taimne jook 5</t>
  </si>
  <si>
    <t>riisi/kaera</t>
  </si>
  <si>
    <t>0,2 - 1l</t>
  </si>
  <si>
    <t>taimne (kaera)</t>
  </si>
  <si>
    <t>köögikreem/  köögikoor 3</t>
  </si>
  <si>
    <t>30 tk</t>
  </si>
  <si>
    <t>10 tk</t>
  </si>
  <si>
    <r>
      <t>Pakutava toote EAN (</t>
    </r>
    <r>
      <rPr>
        <sz val="11"/>
        <rFont val="Arial"/>
        <family val="2"/>
        <charset val="186"/>
      </rPr>
      <t>GTIN</t>
    </r>
    <r>
      <rPr>
        <b/>
        <sz val="11"/>
        <rFont val="Arial"/>
        <family val="2"/>
        <charset val="186"/>
      </rPr>
      <t>) kood****</t>
    </r>
  </si>
  <si>
    <r>
      <t>Toote kirjeldus (</t>
    </r>
    <r>
      <rPr>
        <sz val="11"/>
        <rFont val="Arial"/>
        <family val="2"/>
        <charset val="186"/>
      </rPr>
      <t>tuua välja koostis</t>
    </r>
    <r>
      <rPr>
        <b/>
        <sz val="11"/>
        <rFont val="Arial"/>
        <family val="2"/>
        <charset val="186"/>
      </rPr>
      <t>)</t>
    </r>
  </si>
  <si>
    <t>**** Pakutava toote EAN kood veerg J on tellimuse esitamise kood ning peab vastama veergudele G, I ja S.</t>
  </si>
  <si>
    <t>maitserohelisga</t>
  </si>
  <si>
    <t>0,1 - 1,5 kg</t>
  </si>
  <si>
    <t xml:space="preserve">Toote kaal/maht </t>
  </si>
  <si>
    <t>Toote kaal/maht kg/l</t>
  </si>
  <si>
    <r>
      <t xml:space="preserve">Pakutava toote hind </t>
    </r>
    <r>
      <rPr>
        <b/>
        <sz val="11"/>
        <rFont val="Arial"/>
        <family val="2"/>
        <charset val="186"/>
      </rPr>
      <t xml:space="preserve"> km-ta**</t>
    </r>
  </si>
  <si>
    <t xml:space="preserve"> rasvasisaldus 1,8- 2,5%</t>
  </si>
  <si>
    <t xml:space="preserve"> rasvasisaldus 2,6- 3,5%</t>
  </si>
  <si>
    <t>laktoosivaba, rasvasisaldus 2,0-3,5%</t>
  </si>
  <si>
    <t>portsjonvõi</t>
  </si>
  <si>
    <t>topsis</t>
  </si>
  <si>
    <t>suurus L</t>
  </si>
  <si>
    <t xml:space="preserve">Pärast edukaks tunnistamist tuleb edukal pakkujal täita hankija poolt esitatud vorm toodete toiteväärtuste kohta (kcal, valgud, süsivesikud, rasvad, allergeenid) ploki/kasti kogus ja inglise keelne toote nimetus kahe päeva jooksul alates edukaks välja kuulutamisest.      
</t>
  </si>
  <si>
    <t>Pakkumuse vorm</t>
  </si>
  <si>
    <t>Piimatooted, munatooted</t>
  </si>
  <si>
    <t xml:space="preserve"> </t>
  </si>
  <si>
    <r>
      <t>kanamuna 1</t>
    </r>
    <r>
      <rPr>
        <sz val="11"/>
        <color rgb="FFFF0000"/>
        <rFont val="Arial"/>
        <family val="2"/>
        <charset val="186"/>
      </rPr>
      <t>*****</t>
    </r>
  </si>
  <si>
    <r>
      <t>kanamuna 2</t>
    </r>
    <r>
      <rPr>
        <sz val="11"/>
        <color rgb="FFFF0000"/>
        <rFont val="Arial"/>
        <family val="2"/>
        <charset val="186"/>
      </rPr>
      <t>*****</t>
    </r>
  </si>
  <si>
    <r>
      <t>kanamuna 3</t>
    </r>
    <r>
      <rPr>
        <sz val="11"/>
        <color rgb="FFFF0000"/>
        <rFont val="Arial"/>
        <family val="2"/>
        <charset val="186"/>
      </rPr>
      <t>*****</t>
    </r>
  </si>
  <si>
    <r>
      <rPr>
        <sz val="11"/>
        <color rgb="FFFF0000"/>
        <rFont val="Arial"/>
        <family val="2"/>
        <charset val="186"/>
      </rPr>
      <t>*****</t>
    </r>
    <r>
      <rPr>
        <sz val="11"/>
        <rFont val="Arial"/>
        <family val="2"/>
        <charset val="186"/>
      </rPr>
      <t xml:space="preserve"> Orienteeruv tarbitav kogus aastas on tk.</t>
    </r>
  </si>
  <si>
    <t>cheddar</t>
  </si>
  <si>
    <t>LACTIMA Sulatatud juustu viilud Cheddar 130g(8viilu)</t>
  </si>
  <si>
    <t>Cheddar juust 52%, kodujuust,vesi, või, piimapulber, piimavalgud, emulgeerivad soolad E331, E339, E450, E452, vadakupulber, sool, toiduvärv E160a.
Cheddari juust on üks populaarsemaid juustusid maailmas, seepärast pakume kõigile juustufännidele Lactima kreemist Cheddari juustu viiludena, mis on kergelt pähklise maitsega. Iga viil on eraldi pakendatud kilesse, mis takistab juustuviilude kokkukleepumise.</t>
  </si>
  <si>
    <t>5901126012623</t>
  </si>
  <si>
    <t>FRIENDSHIP Cheddar sulatatud juust 1,033kg(84tk,viilud)</t>
  </si>
  <si>
    <t xml:space="preserve">Cheddari juust (51%), juust, vesi, või, lõssipulber, emulgeeriv sool (E331), sool, happesuse regulaator (E330), värvained (E160a, E160c), paakumisvastane aine (E322).
</t>
  </si>
  <si>
    <t>5704025032507</t>
  </si>
  <si>
    <t>FRISCHA Toorjuust naturaalne 200g</t>
  </si>
  <si>
    <t>Toorjuust,sool,paksendaja: jaanileivapuu kumm,karrageen.</t>
  </si>
  <si>
    <t>4019300005352</t>
  </si>
  <si>
    <t>RAMA Delight koorejuust 1,5kg</t>
  </si>
  <si>
    <t>Taastatud lõss (40 %), vesi, täielikult hüdrogeenitud kookosõli (16 %), rapsiseemneõli (3,9 %), PETIPIIMAPULBER, modifitseeritud tärklis, happesuse regulaator (piimhape), paksendajad (karrageen, jaanileivapuujahu), sool, säilitusaine (kaaliumsorbaat), lõhna- ja maitseained (sisaldavad piima).</t>
  </si>
  <si>
    <t>8719200197923</t>
  </si>
  <si>
    <t>FRISCHA Toorjuust maitserohelisega 200g</t>
  </si>
  <si>
    <t>Toorjuust,sool,ürdid,vürtsid,sibul,küüslauk.</t>
  </si>
  <si>
    <t>4019300005376</t>
  </si>
  <si>
    <t>CREME BONJOUR murulauguga 200g(laktoosivaba)</t>
  </si>
  <si>
    <t xml:space="preserve">Rõõskkoor, lõssipulber, sool, vürtsid (sibul, murulauk 0,2%, valge pipar), stabilisaator (karrageen, jaanileivapuujahu), hape (piimhape), säilitusaine (kaaliumsorbaat), juuretis.
</t>
  </si>
  <si>
    <t>8719200191419</t>
  </si>
  <si>
    <t>CREME BONJOUR maitsestamata 200g(laktoosivaba)</t>
  </si>
  <si>
    <t xml:space="preserve">Rõõskkoor, lõssipulber, sool, stabilisaator (karrageen, jaanileivapuujahu), hape (PIIMhape), säilitusaine (kaaliumsorbaat), juuretis.
</t>
  </si>
  <si>
    <t>8719200191624</t>
  </si>
  <si>
    <t>E-PIU Mascarpone kreemjuust 2kg</t>
  </si>
  <si>
    <t xml:space="preserve">Koor, sidrunhape	
</t>
  </si>
  <si>
    <t>8002011000569</t>
  </si>
  <si>
    <t>ARLA PRO Mozzarella juust 40% 2,3kg</t>
  </si>
  <si>
    <t>Piim,sool,piimhappekultuur,mikroobne laabivadak.</t>
  </si>
  <si>
    <t>5711953064906</t>
  </si>
  <si>
    <t>VALCOLATTE Mozzarella kirss 1kg(ämber)</t>
  </si>
  <si>
    <t xml:space="preserve">Pastöriseeritud lehmapiim, laap, sool, juuretis.
</t>
  </si>
  <si>
    <t>8026160005787</t>
  </si>
  <si>
    <t>ARLA PRO Mozzarella riivjuust 22% 2kg</t>
  </si>
  <si>
    <t>Pastöriseeritud piim,kartulitärklis (paakumisvastane aine), sool, piimhappekultuur, mikroobne laabivadak.</t>
  </si>
  <si>
    <t>5711953064869</t>
  </si>
  <si>
    <t>ARLA PRO Pehmed juustukuubikud soolvees 1,6kg(ämber)</t>
  </si>
  <si>
    <t xml:space="preserve">Piim, sool, juuretis, mikroobne laabivadak.
</t>
  </si>
  <si>
    <t>5711953043116</t>
  </si>
  <si>
    <t>FRIENDSHIP Zaxos salatijuustukuubikud soolvees 3,8kg(ämber)</t>
  </si>
  <si>
    <t>Piim, sool 3%, juuretis, mikroobne laabivadak.</t>
  </si>
  <si>
    <t>5709120543163</t>
  </si>
  <si>
    <t>VALIO Forte Classico juustulaastud 500g</t>
  </si>
  <si>
    <t xml:space="preserve">Piim, juuretis, tardaine kaltsiumkloriid, meresool, säilitusaine kanamuna lüsotsüüm.
</t>
  </si>
  <si>
    <t>4740553698434</t>
  </si>
  <si>
    <t>VALIO Forte Classico riivjuust 500g</t>
  </si>
  <si>
    <t>Piim, juuretis, tardaine kaltsiumkloriid, meresool, säilitusaine kanamuna lüsotsüüm.</t>
  </si>
  <si>
    <t>4740553694276</t>
  </si>
  <si>
    <t>DŽIUGAS Kõva riivjuust 2,5kg(laktoosivaba)</t>
  </si>
  <si>
    <t>Piim, sool, juuretis,mikrobioloogiline laap.</t>
  </si>
  <si>
    <t>VALIO FORTE juust 26% 1kg(laktoosivaba)</t>
  </si>
  <si>
    <t>4740553698205</t>
  </si>
  <si>
    <t>IGOR Gorgonzola sinihallitusjuust Piccante 150g</t>
  </si>
  <si>
    <t>Piim,piimahapenduskultuurid, juuretiskultuurid,hallituskultuurid,sool (1,74%).</t>
  </si>
  <si>
    <t>8021398443905</t>
  </si>
  <si>
    <t>MAURI Bontazola Gorgonzola DOP kg(ca1,5kg)</t>
  </si>
  <si>
    <t>Pastöriseeritud lehmapiim, sool, laap, juuretis,valitud hallitusseened.</t>
  </si>
  <si>
    <t>2338120</t>
  </si>
  <si>
    <t>EMBORG Brie valgehallitusjuust 24% 125g</t>
  </si>
  <si>
    <t>Pastöriseeritud lehmapiim, sool, piimhappebakter,mikroobne laabivadak, valgehallituskultuur.</t>
  </si>
  <si>
    <t>5701215042407</t>
  </si>
  <si>
    <t>PRESIDENT Brie valgehallitusjuust kg(ca 1kg)</t>
  </si>
  <si>
    <t>Pastöriseeritud lehmapiim, sool, laap, valgehallituskultuur, tardaine kaltsiumkloriid.</t>
  </si>
  <si>
    <t>23935006</t>
  </si>
  <si>
    <t>SOIGNON Kitsepiimajuust 23% 1kg</t>
  </si>
  <si>
    <t>Pastöriseeritud kitsepiim, sool, juustukultuurid, kaogulant.</t>
  </si>
  <si>
    <t>3523230038584</t>
  </si>
  <si>
    <t>BON SOYA Tofu maitsestamata 250g</t>
  </si>
  <si>
    <t>Vesi, SOJAOAD, sidrunhape.</t>
  </si>
  <si>
    <t>4742117000356</t>
  </si>
  <si>
    <t>ELDORADO Kookospähklikreem 11-13% 400ml</t>
  </si>
  <si>
    <t>Kookoseekstrakt (60%), vesi, stabilisaatorid: E466, E412, E415, säilitusaine: E221.</t>
  </si>
  <si>
    <t>6430060508903</t>
  </si>
  <si>
    <t>REAL THAI Kookospähklikreem 17-19% 1l</t>
  </si>
  <si>
    <t xml:space="preserve">Kookoseekstrakt (85%), vesi,emulgaator:E435
</t>
  </si>
  <si>
    <t>8858135000974</t>
  </si>
  <si>
    <t>SM Kookosjook 17% 2,9l</t>
  </si>
  <si>
    <t>Kookose-ekstrakt (17% rasva), stabilisaator (guarkummi), emulgaator (E435).</t>
  </si>
  <si>
    <t>RAMA Köögikreem 15% 1l(madala laktoosiga)</t>
  </si>
  <si>
    <t xml:space="preserve">Petipiim, palmiõli, vesi, modifitseeritud tärklis, stabilisaatorid (metüültselluloos, ksantaankummi), emulgaator (polüsorbaat 60)), happesuse regulaator (naatriumtsitraadid), laktaasensüüm.
</t>
  </si>
  <si>
    <t>8719200053618</t>
  </si>
  <si>
    <t>RAMA Vispi kreem 31% 1l</t>
  </si>
  <si>
    <t>Petipiim, täielikult hüdrogeenitud palmiõli, kookosõli,petipiimapulber, modifitseeritud tärklis, emulgaatorid (rasvhapete sahharoosestrid,sojaletsitiinid, rasvhapete mono- ja diglütseriidid), stabilisaatorid (guarkummi, jaanileivapuujahu), laktaasensüümid.</t>
  </si>
  <si>
    <t>8719200053632</t>
  </si>
  <si>
    <t>PLANTI Kaera köögikreem 15% 1l</t>
  </si>
  <si>
    <t>Piima- ja laktoosivaba, taimne. Sobib veganitele.
Koostisosad: vesi, KAER (9,3%), rapsiõli, emulgaator (E472e), happelisuse regulaator (sidrunhape, naatriumtsitraat), paksendaja (ksantaankummi).</t>
  </si>
  <si>
    <t>7311440624002</t>
  </si>
  <si>
    <t>JAANI Kondenspiim suhkruga 250g</t>
  </si>
  <si>
    <t>Pastöriseeritud piim, suhkur,täispiimapulber, lõssipulber.</t>
  </si>
  <si>
    <t>4740502002121</t>
  </si>
  <si>
    <t>MARKOMILK Kondenspiim suhkruga 1kg</t>
  </si>
  <si>
    <t xml:space="preserve">Piim 55%, suhkur 45%
</t>
  </si>
  <si>
    <t>TERE Latte piim 2,5% 1l(kõrgkuumutatud)</t>
  </si>
  <si>
    <t>Piim</t>
  </si>
  <si>
    <t>4740036009122</t>
  </si>
  <si>
    <t>FRISCHLI Piim 3,5% 1l(kõrgkuumutatud)</t>
  </si>
  <si>
    <t>Täispiim 3,5%</t>
  </si>
  <si>
    <t>4045500033208</t>
  </si>
  <si>
    <t>NAARMANN Piim 3,5% 1l (kõrgkuumutatud, laktoosivaba)</t>
  </si>
  <si>
    <t xml:space="preserve">Piim, laktaas.
</t>
  </si>
  <si>
    <t>4065400002913</t>
  </si>
  <si>
    <t>ALPRO Kookosejook mandliga 1l</t>
  </si>
  <si>
    <t>Vesi, kookospiim (3,3%) (kookoskoor, vesi), suhkur, mandel (1,3%), trikaltsiumfosfaat, meresool, happesuse regulaator (kaaliumdivesinikfosfaat), stabilisaatorid (gellankummi, jaanileivapuujahu), emulgaator (päevalille letsitiin), lõhna- ja maitseained, vitamiinid (E, D2, riboflaviin (B2),B12).Vitamiinid: D 0,75 µg*; E 1,80 mg*; riboflaviin 0,21 mg*; B12 0,38µg*. Mineraaltoitained: kaltsium 120mg*. *=15% päevasest võrdluskogusest.</t>
  </si>
  <si>
    <t>5411188118732</t>
  </si>
  <si>
    <t>ALPRO India pähkli jook 1l</t>
  </si>
  <si>
    <t>Vesi, india pähkel(kašupähkel) (3,1%), suhkur, trikaltsiumfosfaat, meresool, stabilisaatorid (jaanileivapuujahu, gellankummi), emulgaator (päevalille letsitiin), vitamiinid (riboflaviin (B2), B12, E, D2).</t>
  </si>
  <si>
    <t>5411188122890</t>
  </si>
  <si>
    <t>NATRUE Sojajook 1l</t>
  </si>
  <si>
    <t xml:space="preserve">Vesi, kooritud sojaoad (13,5%), meresool.
</t>
  </si>
  <si>
    <t>8423352400014</t>
  </si>
  <si>
    <t>NATRUE Kaerajook 1l</t>
  </si>
  <si>
    <t>Vesi, kaer 15%.</t>
  </si>
  <si>
    <t>8423352400021</t>
  </si>
  <si>
    <t>Piimapulber 25kg</t>
  </si>
  <si>
    <t xml:space="preserve">Piimapulber.
</t>
  </si>
  <si>
    <t>12340804</t>
  </si>
  <si>
    <t>JEDEN TAG Kohvivalgendaja 250g</t>
  </si>
  <si>
    <t xml:space="preserve">Glükoosisiirup, hüdrogeenitud kookosrasv, piimavalk, stabilisaatorid: E340, E452, emulgaatorid: E471, E472e, paakumisvastane aine E551, toiduvärv E160a
</t>
  </si>
  <si>
    <t>4306188395546</t>
  </si>
  <si>
    <t>TERE Rasvasegu võie Võideks 72% 400g(karp)</t>
  </si>
  <si>
    <t>Rõõsk koor, rapsiõli, oomega-3-lisand [rapsiõli, linaseemneõli], petipulber, happesuse regulaator (piimhape), juuretis, D-vitamiin. 
Sisaldab 60% piimarasva ja 12% taimset rasva. </t>
  </si>
  <si>
    <t>4740065004136</t>
  </si>
  <si>
    <t>KEIJU Laktoosivaba margariin 70% 400g</t>
  </si>
  <si>
    <t>Rapsiõli (44%), vesi, taimsed rasvad, tudraõli, emulgaatorid (E471 ja E472c taimsetest rasvadest), sool (0,7%), happesuse regulaatorid (naatriumvesinikkarbonaat, sidrunhape), lõhnaained, A- ja D2-vitamiin, värvaine (beeta karoteen)</t>
  </si>
  <si>
    <t>6438207011613</t>
  </si>
  <si>
    <t>KEIJU Portsjonmargariin 60% (192x10g,laktoosivaba)</t>
  </si>
  <si>
    <t xml:space="preserve">Rapsiõli (42%), vesi, taimsed rasvad (SG-palm ja kookos muutuvas suhtes), sool (0,7%), emulgaator (taimerasvast E471), maitseained, A- ja D2-vitamiinid, toiduvärv (beetakaroteen).
</t>
  </si>
  <si>
    <t>6438207011507</t>
  </si>
  <si>
    <t>KAPTEIN Echte Boter portsjonvõi topsis 82% 2kg(200x10g)</t>
  </si>
  <si>
    <t>Või (piimarasv 82%).</t>
  </si>
  <si>
    <t>8712092756339</t>
  </si>
  <si>
    <t>VILMA Margariin küpsetamiseks 80% 500g</t>
  </si>
  <si>
    <t>Taimsed õlid 80% (raps, palm, kookos), vesi, sool, emulgaatorid (päevalille letsitiin, E471), vadakupulber, säilitusaine (kaaliumsorbaat), antioksüdant  (sidrunhape), lõhna- ja maitseaine, toiduvärv beeta- karoteen, vitamiinid A, D. Rapsiõli sisaldus 36%.</t>
  </si>
  <si>
    <t>4740029047650</t>
  </si>
  <si>
    <t>Munamass Long life 10kg (kast)</t>
  </si>
  <si>
    <t xml:space="preserve">Pastöriseeritud vedel muna (97%), säilitusaine (E202), happesuse regulaator  (E330), sool.
</t>
  </si>
  <si>
    <t>6419218301559</t>
  </si>
  <si>
    <t>BALTICOVO Kogumunamass 10kg BiB(külmutatud) kast</t>
  </si>
  <si>
    <t xml:space="preserve">Pastöriseeritud, külmutatud kana kogumunamass.
1 kg munamass = 20 keskmise suurusega (~ 58 g) muna
</t>
  </si>
  <si>
    <t>4750456000517</t>
  </si>
  <si>
    <t>LT Kanamunad 360tk L(kast)</t>
  </si>
  <si>
    <t>Kanamuna kategooria L, suurus 63g- 73g.</t>
  </si>
  <si>
    <t>4740489111144</t>
  </si>
  <si>
    <t>LT Kanamunad 30tk. L(rest)</t>
  </si>
  <si>
    <t>4740489000042</t>
  </si>
  <si>
    <t>LT Kanamunad 10tk.L</t>
  </si>
  <si>
    <t>4740489000059</t>
  </si>
  <si>
    <t>Lactima processed cheese slices  CHEDDAR 130g</t>
  </si>
  <si>
    <t>Piim ja sellest valmistatud tooted</t>
  </si>
  <si>
    <t>Friendship processed cheese slices  CHEDDAR 1,033 kg</t>
  </si>
  <si>
    <t>Piim ja sellest valmistatud tooted ; Laktoos</t>
  </si>
  <si>
    <t>Frischa soft cheese 200g</t>
  </si>
  <si>
    <t>Rama creamy delight natural 1,5kg</t>
  </si>
  <si>
    <t>Frischa soft cheese with herbs 200g</t>
  </si>
  <si>
    <t>Creme Bonjour chive 200g(lactose free)</t>
  </si>
  <si>
    <t>Creme Bonjour natural 200g(lactose free)</t>
  </si>
  <si>
    <t>E-Piu mascarpone 2kg</t>
  </si>
  <si>
    <t>Arla Pro mozzarella block 2,3kg</t>
  </si>
  <si>
    <t>Valcolatte mozzarella cherry 1kg</t>
  </si>
  <si>
    <t>Arla Pro mozzarella shredded 2,3kg</t>
  </si>
  <si>
    <t>Arla Pro white cheese cubes in brine 1,6kg</t>
  </si>
  <si>
    <t>Friendship Zaxos white cheese cubes in brine 3,8kg</t>
  </si>
  <si>
    <t>Valio Forte Classico cheese flakes 500g</t>
  </si>
  <si>
    <t>Piim ja sellest valmistatud tooted ; Munad ja neist valmistatud tooted</t>
  </si>
  <si>
    <t>Valio Forte Classico cheese shredded 500g</t>
  </si>
  <si>
    <t>DŽIUGAS hard cheese shredded 2,5kg(lactose free)</t>
  </si>
  <si>
    <t xml:space="preserve">Valio Forte Classico hard cheese 1kg </t>
  </si>
  <si>
    <t>IGOR Gorgonzola blue cheese Piccante 150g</t>
  </si>
  <si>
    <t>EMBORG Brie cheese 125g</t>
  </si>
  <si>
    <t>PRESIDENT Brie cheese kg(ca 1kg)</t>
  </si>
  <si>
    <t>SOIGNON Goat cheese 23% 1kg</t>
  </si>
  <si>
    <t>Tofu</t>
  </si>
  <si>
    <t>Sojavalk</t>
  </si>
  <si>
    <t>ELDORADO Coconut cream 400ml</t>
  </si>
  <si>
    <t>REAL THAI Coconut cream 1l</t>
  </si>
  <si>
    <t>SM Coconut drink 2,9l</t>
  </si>
  <si>
    <t>Rama cream 15% 1L (low lactose)</t>
  </si>
  <si>
    <t>Rama Vispi cream 31% 1L</t>
  </si>
  <si>
    <t>Piim ja sellest valmistatud tooted ; Laktoos ; Soja letsitiin</t>
  </si>
  <si>
    <t>JAANI condensed milk with sugar 250g</t>
  </si>
  <si>
    <t>TERE latte milk 2,5% 1L UHT</t>
  </si>
  <si>
    <t>Frischli milk 3,5% 1L UHT</t>
  </si>
  <si>
    <t>Naarmann milk 3,5% 1L UHT (lactose free)</t>
  </si>
  <si>
    <t>Coconut and Almond drink</t>
  </si>
  <si>
    <t>Mandel. Võib sisaldada sarapuupähklite jälgi.</t>
  </si>
  <si>
    <t>Almond Unsweetened drink</t>
  </si>
  <si>
    <t>Sojavalk ; Soja letsitiin ; Pähklid ja neist valmistatud tooted ; Maapähkel ja neist valmistatud tooted</t>
  </si>
  <si>
    <t>Cashew drink</t>
  </si>
  <si>
    <t>Pähklid ja neist valmistatud tooted</t>
  </si>
  <si>
    <t>Soy drink</t>
  </si>
  <si>
    <t>Sojavalk ; Soja letsitiin ; Pähklid ja neist valmistatud tooted</t>
  </si>
  <si>
    <t>Oat drink</t>
  </si>
  <si>
    <t>Gluteen</t>
  </si>
  <si>
    <t>Whole milk powder 25kg</t>
  </si>
  <si>
    <t>JEDEN TAG coffee powder creamer 250g</t>
  </si>
  <si>
    <t>Võideks blended spread 72%  400 g</t>
  </si>
  <si>
    <t>KEIJU margarine 70% 400g (lactose free)</t>
  </si>
  <si>
    <t>KEIJU margarine portions 60% (192x10g) lactose free</t>
  </si>
  <si>
    <t>Kaptein butter 82% 2kg (portions 200x10g)</t>
  </si>
  <si>
    <t>VILMA margarine for baking 80% 500g</t>
  </si>
  <si>
    <t>Whole egg mass Long Life 10kg</t>
  </si>
  <si>
    <t>Munad ja neist valmistatud tooted</t>
  </si>
  <si>
    <t>Frozen whole egg mass 10kg</t>
  </si>
  <si>
    <t>1</t>
  </si>
  <si>
    <t xml:space="preserve">L size eggs in 30 pcs tray </t>
  </si>
  <si>
    <t>10</t>
  </si>
  <si>
    <t>L size eggs in 30 pcs tray, film wrapped</t>
  </si>
  <si>
    <t>36</t>
  </si>
  <si>
    <t>L size eggs in 10 pcs carton</t>
  </si>
  <si>
    <t>NATRUE Mandlijook magustamata 1l</t>
  </si>
  <si>
    <t xml:space="preserve">vesi, magusmandel (2,75%), päevalilleõli, kaltsiumkarbonaat, stabilisaator (gellankummi), meresool, emulgaator (päevalille letsitiin). Ilma lisatud suhkruta. Piima- ning laktoosivaba taimne jook. Sisaldab D-vitamiini ning kaltsiumi. </t>
  </si>
  <si>
    <t>PLANTI Oat kitchen cream 15% 1l</t>
  </si>
  <si>
    <t>MARKOMILK Condensed milk with sugar 1kg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</si>
</sst>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186"/>
      <scheme val="minor"/>
    </font>
    <font>
      <sz val="11"/>
      <color rgb="FFFF0000"/>
      <name val="Calibri"/>
      <family val="2"/>
      <charset val="186"/>
      <scheme val="minor"/>
    </font>
    <font>
      <b/>
      <sz val="11"/>
      <name val="Arial"/>
      <family val="2"/>
      <charset val="186"/>
    </font>
    <font>
      <sz val="11"/>
      <name val="Arial"/>
      <family val="2"/>
      <charset val="186"/>
    </font>
    <font>
      <b/>
      <sz val="11"/>
      <color theme="1"/>
      <name val="Arial"/>
      <family val="2"/>
      <charset val="186"/>
    </font>
    <font>
      <sz val="11"/>
      <color rgb="FFFF0000"/>
      <name val="Arial"/>
      <family val="2"/>
      <charset val="186"/>
    </font>
    <font>
      <i/>
      <sz val="11"/>
      <name val="Arial"/>
      <family val="2"/>
      <charset val="186"/>
    </font>
    <font>
      <sz val="11"/>
      <color rgb="FF000000"/>
      <name val="Arial"/>
      <family val="2"/>
      <charset val="186"/>
    </font>
    <font>
      <sz val="9"/>
      <color rgb="FF000000"/>
      <name val="Arial"/>
      <family val="2"/>
      <charset val="186"/>
    </font>
    <font>
      <b/>
      <sz val="11"/>
      <color theme="1"/>
      <name val="Calibri"/>
      <family val="2"/>
      <charset val="186"/>
      <scheme val="minor"/>
    </font>
    <font>
      <b/>
      <sz val="12"/>
      <name val="Arial"/>
      <family val="2"/>
      <charset val="186"/>
    </font>
    <font>
      <sz val="12"/>
      <name val="Arial"/>
      <family val="2"/>
      <charset val="186"/>
    </font>
    <font>
      <sz val="12"/>
      <color theme="1"/>
      <name val="Calibri"/>
      <family val="2"/>
      <charset val="186"/>
      <scheme val="minor"/>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3" fillId="0" borderId="0" xfId="0" applyFont="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horizontal="left"/>
      <protection locked="0"/>
    </xf>
    <xf numFmtId="0" fontId="2" fillId="0" borderId="0" xfId="0" applyFont="1" applyBorder="1" applyAlignment="1" applyProtection="1">
      <alignment vertical="top"/>
      <protection locked="0"/>
    </xf>
    <xf numFmtId="3" fontId="2"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2" fillId="0" borderId="0" xfId="0" applyFont="1" applyBorder="1" applyAlignment="1" applyProtection="1">
      <alignment vertical="center" wrapText="1"/>
      <protection locked="0"/>
    </xf>
    <xf numFmtId="0" fontId="5" fillId="0" borderId="0" xfId="0" applyFont="1" applyBorder="1" applyAlignment="1" applyProtection="1">
      <alignment horizontal="left" vertical="top"/>
      <protection locked="0"/>
    </xf>
    <xf numFmtId="0" fontId="1" fillId="0" borderId="0" xfId="0" applyFont="1"/>
    <xf numFmtId="0" fontId="2" fillId="3" borderId="6" xfId="0" applyFont="1" applyFill="1" applyBorder="1" applyAlignment="1" applyProtection="1">
      <alignment vertical="top"/>
      <protection locked="0"/>
    </xf>
    <xf numFmtId="0" fontId="2" fillId="3" borderId="6" xfId="0" applyFont="1" applyFill="1" applyBorder="1" applyAlignment="1" applyProtection="1">
      <alignment vertical="center" wrapText="1"/>
      <protection locked="0"/>
    </xf>
    <xf numFmtId="0" fontId="3" fillId="0" borderId="7"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3" fontId="3" fillId="0" borderId="8" xfId="0" applyNumberFormat="1" applyFont="1" applyFill="1" applyBorder="1" applyAlignment="1">
      <alignment horizontal="center" vertical="center"/>
    </xf>
    <xf numFmtId="4" fontId="3" fillId="0" borderId="8" xfId="0" applyNumberFormat="1" applyFont="1" applyFill="1" applyBorder="1" applyAlignment="1">
      <alignment horizontal="center" vertical="center"/>
    </xf>
    <xf numFmtId="4" fontId="3" fillId="0" borderId="9" xfId="0" applyNumberFormat="1" applyFont="1" applyFill="1" applyBorder="1" applyAlignment="1" applyProtection="1">
      <protection locked="0"/>
    </xf>
    <xf numFmtId="4" fontId="3" fillId="0" borderId="8" xfId="0" applyNumberFormat="1" applyFont="1" applyFill="1" applyBorder="1" applyProtection="1">
      <protection locked="0"/>
    </xf>
    <xf numFmtId="3" fontId="3" fillId="0" borderId="7" xfId="0" applyNumberFormat="1"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3" fontId="3" fillId="0" borderId="7"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vertical="top"/>
      <protection locked="0"/>
    </xf>
    <xf numFmtId="0" fontId="3" fillId="0" borderId="0" xfId="0" applyFont="1" applyFill="1" applyBorder="1" applyAlignment="1">
      <alignment horizontal="left" vertical="top"/>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Protection="1">
      <protection locked="0"/>
    </xf>
    <xf numFmtId="3" fontId="3" fillId="0" borderId="0" xfId="0" applyNumberFormat="1" applyFont="1" applyFill="1" applyBorder="1" applyAlignment="1" applyProtection="1">
      <alignment horizontal="center"/>
      <protection locked="0"/>
    </xf>
    <xf numFmtId="0" fontId="3" fillId="0" borderId="0" xfId="0" applyFont="1" applyFill="1" applyProtection="1">
      <protection locked="0"/>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7" fillId="0" borderId="7" xfId="0" applyFont="1" applyBorder="1" applyAlignment="1">
      <alignment horizontal="left" vertical="top"/>
    </xf>
    <xf numFmtId="3" fontId="8" fillId="0" borderId="8" xfId="0" applyNumberFormat="1" applyFont="1" applyFill="1" applyBorder="1" applyAlignment="1">
      <alignment horizontal="center" vertical="center"/>
    </xf>
    <xf numFmtId="0" fontId="3" fillId="0" borderId="0" xfId="0" applyFont="1" applyProtection="1">
      <protection locked="0"/>
    </xf>
    <xf numFmtId="4" fontId="7" fillId="0" borderId="8" xfId="0" applyNumberFormat="1" applyFont="1" applyFill="1" applyBorder="1" applyAlignment="1">
      <alignment horizontal="center" vertical="center"/>
    </xf>
    <xf numFmtId="0" fontId="3" fillId="0" borderId="0" xfId="0" applyFont="1" applyFill="1" applyAlignment="1" applyProtection="1">
      <protection locked="0"/>
    </xf>
    <xf numFmtId="4" fontId="7" fillId="0" borderId="7" xfId="0" applyNumberFormat="1" applyFont="1" applyFill="1" applyBorder="1" applyAlignment="1">
      <alignment horizontal="center" vertical="center"/>
    </xf>
    <xf numFmtId="4" fontId="3" fillId="0" borderId="7" xfId="0" applyNumberFormat="1" applyFont="1" applyFill="1" applyBorder="1" applyAlignment="1" applyProtection="1">
      <protection locked="0"/>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xf>
    <xf numFmtId="1" fontId="3" fillId="4" borderId="7" xfId="0" applyNumberFormat="1" applyFont="1" applyFill="1" applyBorder="1" applyAlignment="1" applyProtection="1">
      <alignment horizontal="left"/>
      <protection locked="0"/>
    </xf>
    <xf numFmtId="0" fontId="6" fillId="4" borderId="7" xfId="0" applyFont="1" applyFill="1" applyBorder="1" applyAlignment="1" applyProtection="1">
      <alignment horizontal="left" vertical="top"/>
      <protection locked="0"/>
    </xf>
    <xf numFmtId="0" fontId="3" fillId="4" borderId="7" xfId="0" applyFont="1" applyFill="1" applyBorder="1" applyAlignment="1" applyProtection="1">
      <alignment horizontal="left" vertical="top"/>
      <protection locked="0"/>
    </xf>
    <xf numFmtId="1" fontId="3" fillId="4" borderId="7" xfId="0" applyNumberFormat="1" applyFont="1" applyFill="1" applyBorder="1" applyProtection="1">
      <protection locked="0"/>
    </xf>
    <xf numFmtId="0" fontId="3" fillId="0" borderId="0" xfId="0" applyFont="1" applyFill="1" applyAlignment="1" applyProtection="1">
      <alignment horizontal="left" vertical="top"/>
      <protection locked="0"/>
    </xf>
    <xf numFmtId="4" fontId="3" fillId="2" borderId="6" xfId="0" applyNumberFormat="1" applyFont="1" applyFill="1" applyBorder="1" applyProtection="1">
      <protection locked="0"/>
    </xf>
    <xf numFmtId="3" fontId="8" fillId="0" borderId="7"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0" fillId="0" borderId="0" xfId="0" applyAlignment="1">
      <alignment horizontal="center" vertical="center"/>
    </xf>
    <xf numFmtId="0" fontId="2" fillId="0" borderId="0" xfId="0" applyFont="1" applyBorder="1" applyAlignment="1" applyProtection="1">
      <alignment horizontal="left" vertical="center"/>
      <protection locked="0"/>
    </xf>
    <xf numFmtId="0" fontId="7" fillId="0"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horizontal="center" vertical="center" wrapText="1"/>
    </xf>
    <xf numFmtId="0" fontId="3" fillId="0" borderId="0" xfId="0" applyFont="1" applyFill="1" applyAlignment="1" applyProtection="1">
      <alignment horizontal="left"/>
      <protection locked="0"/>
    </xf>
    <xf numFmtId="0" fontId="3" fillId="0" borderId="0" xfId="0" applyFont="1" applyFill="1" applyAlignment="1">
      <alignment horizontal="left"/>
    </xf>
    <xf numFmtId="0" fontId="3" fillId="0" borderId="0" xfId="0" applyFont="1" applyFill="1" applyBorder="1" applyAlignment="1">
      <alignment horizontal="left" vertical="center"/>
    </xf>
    <xf numFmtId="0" fontId="7" fillId="0" borderId="7" xfId="0" applyFont="1" applyFill="1" applyBorder="1" applyAlignment="1">
      <alignment horizontal="left" vertical="top"/>
    </xf>
    <xf numFmtId="0" fontId="10" fillId="5" borderId="0" xfId="0" applyFont="1" applyFill="1" applyBorder="1" applyAlignment="1" applyProtection="1">
      <alignment vertical="top"/>
      <protection locked="0"/>
    </xf>
    <xf numFmtId="0" fontId="10" fillId="0" borderId="0" xfId="0" applyFont="1" applyFill="1" applyBorder="1" applyAlignment="1" applyProtection="1">
      <alignment vertical="top"/>
      <protection locked="0"/>
    </xf>
    <xf numFmtId="0" fontId="10" fillId="0" borderId="0" xfId="0" applyFont="1" applyBorder="1" applyAlignment="1" applyProtection="1">
      <alignment horizontal="left" vertical="top"/>
      <protection locked="0"/>
    </xf>
    <xf numFmtId="0" fontId="11" fillId="0" borderId="0" xfId="0" applyFont="1" applyBorder="1" applyAlignment="1" applyProtection="1">
      <alignment horizontal="center"/>
      <protection locked="0"/>
    </xf>
    <xf numFmtId="0" fontId="12" fillId="0" borderId="0" xfId="0" applyFont="1"/>
    <xf numFmtId="0" fontId="2" fillId="0" borderId="0" xfId="0" applyFont="1" applyBorder="1" applyProtection="1">
      <protection locked="0"/>
    </xf>
    <xf numFmtId="0" fontId="3" fillId="0" borderId="7" xfId="0" applyFont="1" applyFill="1" applyBorder="1" applyAlignment="1">
      <alignment horizontal="center" vertical="center" wrapText="1"/>
    </xf>
    <xf numFmtId="0" fontId="3" fillId="0" borderId="15"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164" fontId="3" fillId="0" borderId="7" xfId="0" applyNumberFormat="1" applyFont="1" applyBorder="1" applyAlignment="1" applyProtection="1">
      <alignment horizontal="center"/>
      <protection locked="0"/>
    </xf>
    <xf numFmtId="1" fontId="3" fillId="0" borderId="7" xfId="0" applyNumberFormat="1" applyFont="1" applyBorder="1" applyAlignment="1" applyProtection="1">
      <alignment horizontal="left"/>
      <protection locked="0"/>
    </xf>
    <xf numFmtId="0" fontId="3" fillId="0" borderId="7" xfId="0" applyFont="1" applyBorder="1" applyAlignment="1" applyProtection="1">
      <alignment wrapText="1"/>
      <protection locked="0"/>
    </xf>
    <xf numFmtId="164" fontId="3" fillId="0" borderId="7" xfId="0" applyNumberFormat="1" applyFont="1" applyBorder="1" applyAlignment="1" applyProtection="1">
      <alignment horizontal="center" vertical="center"/>
      <protection locked="0"/>
    </xf>
    <xf numFmtId="49" fontId="3" fillId="0" borderId="7" xfId="0" applyNumberFormat="1" applyFont="1" applyBorder="1" applyProtection="1">
      <protection locked="0"/>
    </xf>
    <xf numFmtId="0" fontId="3" fillId="0" borderId="7" xfId="0" applyFont="1" applyBorder="1" applyProtection="1">
      <protection locked="0"/>
    </xf>
    <xf numFmtId="49" fontId="3" fillId="0" borderId="11" xfId="0" applyNumberFormat="1" applyFont="1" applyBorder="1" applyProtection="1">
      <protection locked="0"/>
    </xf>
    <xf numFmtId="0" fontId="3" fillId="0" borderId="15" xfId="0" applyFont="1" applyBorder="1" applyAlignment="1">
      <alignment vertical="center"/>
    </xf>
    <xf numFmtId="49" fontId="3" fillId="0" borderId="7" xfId="0" applyNumberFormat="1" applyFont="1" applyBorder="1" applyAlignment="1">
      <alignment horizontal="left"/>
    </xf>
    <xf numFmtId="0" fontId="7" fillId="0" borderId="1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49" fontId="3" fillId="4" borderId="7" xfId="0" applyNumberFormat="1" applyFont="1" applyFill="1" applyBorder="1" applyProtection="1">
      <protection locked="0"/>
    </xf>
    <xf numFmtId="1" fontId="3" fillId="6" borderId="7" xfId="0" applyNumberFormat="1" applyFont="1" applyFill="1" applyBorder="1" applyAlignment="1" applyProtection="1">
      <alignment horizontal="left"/>
      <protection locked="0"/>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 fontId="2" fillId="3" borderId="1"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5" borderId="0" xfId="0" applyFont="1" applyFill="1" applyBorder="1" applyAlignment="1" applyProtection="1">
      <alignment horizontal="center" vertical="top" wrapText="1"/>
      <protection locked="0"/>
    </xf>
    <xf numFmtId="0" fontId="2" fillId="5" borderId="0" xfId="0" applyFont="1" applyFill="1" applyBorder="1" applyAlignment="1" applyProtection="1">
      <alignment horizontal="center" vertical="top"/>
      <protection locked="0"/>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0" fontId="7" fillId="0" borderId="7" xfId="0" applyFont="1" applyBorder="1" applyAlignment="1">
      <alignment horizontal="center" vertic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3"/>
  <sheetViews>
    <sheetView tabSelected="1" topLeftCell="D1" zoomScale="80" zoomScaleNormal="80" workbookViewId="0">
      <selection activeCell="N53" sqref="N53"/>
    </sheetView>
  </sheetViews>
  <sheetFormatPr defaultRowHeight="15" x14ac:dyDescent="0.25"/>
  <cols>
    <col min="1" max="1" width="4" style="55" customWidth="1"/>
    <col min="2" max="2" width="18.28515625" customWidth="1"/>
    <col min="3" max="3" width="22.85546875" customWidth="1"/>
    <col min="4" max="4" width="18.5703125" customWidth="1"/>
    <col min="5" max="5" width="11.7109375" customWidth="1"/>
    <col min="6" max="6" width="13.5703125" customWidth="1"/>
    <col min="7" max="7" width="48.28515625" customWidth="1"/>
    <col min="8" max="8" width="55" customWidth="1"/>
    <col min="9" max="9" width="11.42578125" customWidth="1"/>
    <col min="10" max="10" width="21.42578125" bestFit="1" customWidth="1"/>
    <col min="11" max="11" width="12.5703125" customWidth="1"/>
    <col min="12" max="12" width="13.42578125" customWidth="1"/>
    <col min="14" max="14" width="16.28515625" bestFit="1" customWidth="1"/>
    <col min="16" max="16" width="14.42578125" customWidth="1"/>
    <col min="17" max="17" width="53" customWidth="1"/>
    <col min="18" max="18" width="5" customWidth="1"/>
    <col min="19" max="19" width="8.85546875" customWidth="1"/>
    <col min="21" max="21" width="7.42578125" customWidth="1"/>
    <col min="22" max="22" width="33.85546875" customWidth="1"/>
  </cols>
  <sheetData>
    <row r="1" spans="1:22" s="68" customFormat="1" ht="15.75" x14ac:dyDescent="0.25">
      <c r="A1" s="64" t="s">
        <v>159</v>
      </c>
      <c r="B1" s="64"/>
      <c r="C1" s="64"/>
      <c r="D1" s="65"/>
      <c r="E1" s="65"/>
      <c r="F1" s="65"/>
      <c r="G1" s="65"/>
      <c r="H1" s="65"/>
      <c r="I1" s="65"/>
      <c r="J1" s="65"/>
      <c r="K1" s="66"/>
      <c r="L1" s="66"/>
      <c r="M1" s="67"/>
      <c r="N1" s="67"/>
      <c r="P1" s="115" t="s">
        <v>157</v>
      </c>
      <c r="Q1" s="116"/>
      <c r="R1" s="116"/>
      <c r="S1" s="116"/>
      <c r="T1" s="116"/>
      <c r="U1" s="116"/>
      <c r="V1" s="116"/>
    </row>
    <row r="2" spans="1:22" x14ac:dyDescent="0.25">
      <c r="A2" s="51"/>
      <c r="B2" s="1"/>
      <c r="C2" s="1"/>
      <c r="D2" s="48"/>
      <c r="E2" s="48"/>
      <c r="F2" s="48"/>
      <c r="G2" s="48"/>
      <c r="H2" s="48"/>
      <c r="I2" s="48"/>
      <c r="J2" s="22"/>
      <c r="K2" s="2"/>
      <c r="L2" s="2"/>
      <c r="M2" s="3"/>
      <c r="N2" s="69"/>
      <c r="P2" s="116"/>
      <c r="Q2" s="116"/>
      <c r="R2" s="116"/>
      <c r="S2" s="116"/>
      <c r="T2" s="116"/>
      <c r="U2" s="116"/>
      <c r="V2" s="116"/>
    </row>
    <row r="3" spans="1:22" x14ac:dyDescent="0.25">
      <c r="A3" s="56" t="s">
        <v>158</v>
      </c>
      <c r="B3" s="4"/>
      <c r="C3" s="4"/>
      <c r="D3" s="4"/>
      <c r="E3" s="4"/>
      <c r="F3" s="4"/>
      <c r="G3" s="2"/>
      <c r="H3" s="2"/>
      <c r="I3" s="2"/>
      <c r="J3" s="2"/>
      <c r="K3" s="5"/>
      <c r="L3" s="6"/>
      <c r="M3" s="6"/>
      <c r="N3" s="7"/>
      <c r="P3" s="116"/>
      <c r="Q3" s="116"/>
      <c r="R3" s="116"/>
      <c r="S3" s="116"/>
      <c r="T3" s="116"/>
      <c r="U3" s="116"/>
      <c r="V3" s="116"/>
    </row>
    <row r="4" spans="1:22" ht="15.75" thickBot="1" x14ac:dyDescent="0.3">
      <c r="A4" s="52"/>
      <c r="B4" s="2"/>
      <c r="C4" s="8"/>
      <c r="D4" s="2"/>
      <c r="E4" s="2"/>
      <c r="F4" s="2"/>
      <c r="G4" s="2"/>
      <c r="H4" s="2"/>
      <c r="I4" s="2"/>
      <c r="J4" s="2"/>
      <c r="K4" s="5"/>
      <c r="L4" s="6"/>
      <c r="M4" s="6"/>
      <c r="N4" s="7"/>
      <c r="P4" s="116"/>
      <c r="Q4" s="116"/>
      <c r="R4" s="116"/>
      <c r="S4" s="116"/>
      <c r="T4" s="116"/>
      <c r="U4" s="116"/>
      <c r="V4" s="116"/>
    </row>
    <row r="5" spans="1:22" ht="39.6" customHeight="1" thickBot="1" x14ac:dyDescent="0.3">
      <c r="A5" s="102" t="s">
        <v>16</v>
      </c>
      <c r="B5" s="107" t="s">
        <v>0</v>
      </c>
      <c r="C5" s="111" t="s">
        <v>1</v>
      </c>
      <c r="D5" s="111" t="s">
        <v>2</v>
      </c>
      <c r="E5" s="111" t="s">
        <v>148</v>
      </c>
      <c r="F5" s="111" t="s">
        <v>3</v>
      </c>
      <c r="G5" s="107" t="s">
        <v>4</v>
      </c>
      <c r="H5" s="111" t="s">
        <v>144</v>
      </c>
      <c r="I5" s="102" t="s">
        <v>149</v>
      </c>
      <c r="J5" s="102" t="s">
        <v>143</v>
      </c>
      <c r="K5" s="109" t="s">
        <v>8</v>
      </c>
      <c r="L5" s="111" t="s">
        <v>150</v>
      </c>
      <c r="M5" s="111" t="s">
        <v>9</v>
      </c>
      <c r="N5" s="102" t="s">
        <v>10</v>
      </c>
      <c r="P5" s="102" t="s">
        <v>122</v>
      </c>
      <c r="Q5" s="111" t="s">
        <v>5</v>
      </c>
      <c r="R5" s="104" t="s">
        <v>6</v>
      </c>
      <c r="S5" s="105"/>
      <c r="T5" s="105"/>
      <c r="U5" s="106"/>
      <c r="V5" s="107" t="s">
        <v>7</v>
      </c>
    </row>
    <row r="6" spans="1:22" ht="27" customHeight="1" thickBot="1" x14ac:dyDescent="0.3">
      <c r="A6" s="103"/>
      <c r="B6" s="108"/>
      <c r="C6" s="113"/>
      <c r="D6" s="112"/>
      <c r="E6" s="112"/>
      <c r="F6" s="112"/>
      <c r="G6" s="108"/>
      <c r="H6" s="112"/>
      <c r="I6" s="103"/>
      <c r="J6" s="103"/>
      <c r="K6" s="110"/>
      <c r="L6" s="112"/>
      <c r="M6" s="112"/>
      <c r="N6" s="103"/>
      <c r="P6" s="103"/>
      <c r="Q6" s="112"/>
      <c r="R6" s="10" t="s">
        <v>11</v>
      </c>
      <c r="S6" s="10" t="s">
        <v>12</v>
      </c>
      <c r="T6" s="11" t="s">
        <v>13</v>
      </c>
      <c r="U6" s="10" t="s">
        <v>14</v>
      </c>
      <c r="V6" s="108"/>
    </row>
    <row r="7" spans="1:22" ht="128.25" x14ac:dyDescent="0.25">
      <c r="A7" s="53">
        <v>1</v>
      </c>
      <c r="B7" s="12" t="s">
        <v>17</v>
      </c>
      <c r="C7" s="70" t="s">
        <v>18</v>
      </c>
      <c r="D7" s="117">
        <v>25</v>
      </c>
      <c r="E7" s="13" t="s">
        <v>19</v>
      </c>
      <c r="F7" s="118" t="s">
        <v>20</v>
      </c>
      <c r="G7" s="71" t="s">
        <v>166</v>
      </c>
      <c r="H7" s="72" t="s">
        <v>167</v>
      </c>
      <c r="I7" s="73">
        <v>0.13</v>
      </c>
      <c r="J7" s="74" t="s">
        <v>168</v>
      </c>
      <c r="K7" s="14">
        <v>300</v>
      </c>
      <c r="L7" s="15">
        <v>0.66</v>
      </c>
      <c r="M7" s="16">
        <v>5.0769230769230766</v>
      </c>
      <c r="N7" s="17">
        <f>SUM(K7*M7)</f>
        <v>1523.0769230769231</v>
      </c>
      <c r="P7" s="44">
        <v>10</v>
      </c>
      <c r="Q7" s="44" t="s">
        <v>310</v>
      </c>
      <c r="R7" s="45">
        <v>272</v>
      </c>
      <c r="S7" s="45">
        <v>24</v>
      </c>
      <c r="T7" s="45">
        <v>5.8</v>
      </c>
      <c r="U7" s="45">
        <v>17</v>
      </c>
      <c r="V7" s="46" t="s">
        <v>311</v>
      </c>
    </row>
    <row r="8" spans="1:22" ht="71.25" x14ac:dyDescent="0.25">
      <c r="A8" s="53">
        <v>2</v>
      </c>
      <c r="B8" s="12" t="s">
        <v>21</v>
      </c>
      <c r="C8" s="70" t="s">
        <v>165</v>
      </c>
      <c r="D8" s="95"/>
      <c r="E8" s="13" t="s">
        <v>22</v>
      </c>
      <c r="F8" s="91"/>
      <c r="G8" s="71" t="s">
        <v>169</v>
      </c>
      <c r="H8" s="72" t="s">
        <v>170</v>
      </c>
      <c r="I8" s="73">
        <v>1.0329999999999999</v>
      </c>
      <c r="J8" s="74" t="s">
        <v>171</v>
      </c>
      <c r="K8" s="18">
        <v>1250</v>
      </c>
      <c r="L8" s="15">
        <v>6.54</v>
      </c>
      <c r="M8" s="16">
        <v>6.3310745401742503</v>
      </c>
      <c r="N8" s="17">
        <f t="shared" ref="N8:N57" si="0">SUM(K8*M8)</f>
        <v>7913.843175217813</v>
      </c>
      <c r="P8" s="44">
        <v>8</v>
      </c>
      <c r="Q8" s="44" t="s">
        <v>312</v>
      </c>
      <c r="R8" s="45">
        <v>336</v>
      </c>
      <c r="S8" s="45">
        <v>19.100000000000001</v>
      </c>
      <c r="T8" s="45">
        <v>3.3</v>
      </c>
      <c r="U8" s="45">
        <v>27.4</v>
      </c>
      <c r="V8" s="46" t="s">
        <v>313</v>
      </c>
    </row>
    <row r="9" spans="1:22" ht="28.5" x14ac:dyDescent="0.25">
      <c r="A9" s="53">
        <v>3</v>
      </c>
      <c r="B9" s="12" t="s">
        <v>23</v>
      </c>
      <c r="C9" s="89" t="s">
        <v>24</v>
      </c>
      <c r="D9" s="93">
        <v>10</v>
      </c>
      <c r="E9" s="13" t="s">
        <v>25</v>
      </c>
      <c r="F9" s="93" t="s">
        <v>26</v>
      </c>
      <c r="G9" s="71" t="s">
        <v>172</v>
      </c>
      <c r="H9" s="72" t="s">
        <v>173</v>
      </c>
      <c r="I9" s="73">
        <v>0.2</v>
      </c>
      <c r="J9" s="74" t="s">
        <v>174</v>
      </c>
      <c r="K9" s="18">
        <v>200</v>
      </c>
      <c r="L9" s="15">
        <v>1.008</v>
      </c>
      <c r="M9" s="16">
        <v>5.0399999999999991</v>
      </c>
      <c r="N9" s="17">
        <f t="shared" si="0"/>
        <v>1007.9999999999998</v>
      </c>
      <c r="P9" s="44">
        <v>10</v>
      </c>
      <c r="Q9" s="87" t="s">
        <v>314</v>
      </c>
      <c r="R9" s="45">
        <v>205</v>
      </c>
      <c r="S9" s="45">
        <v>5.8</v>
      </c>
      <c r="T9" s="45">
        <v>3</v>
      </c>
      <c r="U9" s="45">
        <v>18.600000000000001</v>
      </c>
      <c r="V9" s="46" t="s">
        <v>313</v>
      </c>
    </row>
    <row r="10" spans="1:22" ht="85.5" x14ac:dyDescent="0.25">
      <c r="A10" s="53">
        <v>4</v>
      </c>
      <c r="B10" s="12" t="s">
        <v>27</v>
      </c>
      <c r="C10" s="91"/>
      <c r="D10" s="94"/>
      <c r="E10" s="13" t="s">
        <v>28</v>
      </c>
      <c r="F10" s="94"/>
      <c r="G10" s="71" t="s">
        <v>175</v>
      </c>
      <c r="H10" s="72" t="s">
        <v>176</v>
      </c>
      <c r="I10" s="73">
        <v>1.5</v>
      </c>
      <c r="J10" s="74" t="s">
        <v>177</v>
      </c>
      <c r="K10" s="18">
        <v>2300</v>
      </c>
      <c r="L10" s="15">
        <v>6.2049000000000003</v>
      </c>
      <c r="M10" s="16">
        <v>4.1366000000000005</v>
      </c>
      <c r="N10" s="17">
        <f t="shared" si="0"/>
        <v>9514.18</v>
      </c>
      <c r="P10" s="44">
        <v>1</v>
      </c>
      <c r="Q10" s="87" t="s">
        <v>315</v>
      </c>
      <c r="R10" s="45">
        <v>214</v>
      </c>
      <c r="S10" s="45">
        <v>2.8</v>
      </c>
      <c r="T10" s="45">
        <v>5.6</v>
      </c>
      <c r="U10" s="45">
        <v>20</v>
      </c>
      <c r="V10" s="46" t="s">
        <v>313</v>
      </c>
    </row>
    <row r="11" spans="1:22" x14ac:dyDescent="0.25">
      <c r="A11" s="53">
        <v>5</v>
      </c>
      <c r="B11" s="12" t="s">
        <v>29</v>
      </c>
      <c r="C11" s="19" t="s">
        <v>146</v>
      </c>
      <c r="D11" s="94"/>
      <c r="E11" s="13" t="s">
        <v>25</v>
      </c>
      <c r="F11" s="94"/>
      <c r="G11" s="71" t="s">
        <v>178</v>
      </c>
      <c r="H11" s="72" t="s">
        <v>179</v>
      </c>
      <c r="I11" s="73">
        <v>0.2</v>
      </c>
      <c r="J11" s="74" t="s">
        <v>180</v>
      </c>
      <c r="K11" s="18">
        <v>450</v>
      </c>
      <c r="L11" s="15">
        <v>1.008</v>
      </c>
      <c r="M11" s="16">
        <v>5.0399999999999991</v>
      </c>
      <c r="N11" s="17">
        <f t="shared" si="0"/>
        <v>2267.9999999999995</v>
      </c>
      <c r="P11" s="44">
        <v>10</v>
      </c>
      <c r="Q11" s="87" t="s">
        <v>316</v>
      </c>
      <c r="R11" s="45">
        <v>236</v>
      </c>
      <c r="S11" s="45">
        <v>5.7</v>
      </c>
      <c r="T11" s="45">
        <v>3.3</v>
      </c>
      <c r="U11" s="45">
        <v>22</v>
      </c>
      <c r="V11" s="46" t="s">
        <v>313</v>
      </c>
    </row>
    <row r="12" spans="1:22" ht="99.75" x14ac:dyDescent="0.25">
      <c r="A12" s="53">
        <v>6</v>
      </c>
      <c r="B12" s="12" t="s">
        <v>30</v>
      </c>
      <c r="C12" s="19" t="s">
        <v>31</v>
      </c>
      <c r="D12" s="94"/>
      <c r="E12" s="31" t="s">
        <v>32</v>
      </c>
      <c r="F12" s="94"/>
      <c r="G12" s="71" t="s">
        <v>181</v>
      </c>
      <c r="H12" s="72" t="s">
        <v>182</v>
      </c>
      <c r="I12" s="73">
        <v>0.2</v>
      </c>
      <c r="J12" s="74" t="s">
        <v>183</v>
      </c>
      <c r="K12" s="18">
        <v>200</v>
      </c>
      <c r="L12" s="15">
        <v>1.5344000000000002</v>
      </c>
      <c r="M12" s="16">
        <v>7.6720000000000015</v>
      </c>
      <c r="N12" s="17">
        <f t="shared" si="0"/>
        <v>1534.4000000000003</v>
      </c>
      <c r="P12" s="44">
        <v>9</v>
      </c>
      <c r="Q12" s="87" t="s">
        <v>317</v>
      </c>
      <c r="R12" s="45">
        <v>257</v>
      </c>
      <c r="S12" s="45">
        <v>3</v>
      </c>
      <c r="T12" s="45">
        <v>5.5</v>
      </c>
      <c r="U12" s="45">
        <v>25</v>
      </c>
      <c r="V12" s="46" t="s">
        <v>311</v>
      </c>
    </row>
    <row r="13" spans="1:22" ht="85.5" x14ac:dyDescent="0.25">
      <c r="A13" s="53">
        <v>7</v>
      </c>
      <c r="B13" s="12" t="s">
        <v>33</v>
      </c>
      <c r="C13" s="20" t="s">
        <v>34</v>
      </c>
      <c r="D13" s="94"/>
      <c r="E13" s="13" t="s">
        <v>35</v>
      </c>
      <c r="F13" s="94"/>
      <c r="G13" s="71" t="s">
        <v>184</v>
      </c>
      <c r="H13" s="72" t="s">
        <v>185</v>
      </c>
      <c r="I13" s="73">
        <v>0.2</v>
      </c>
      <c r="J13" s="74" t="s">
        <v>186</v>
      </c>
      <c r="K13" s="18">
        <v>400</v>
      </c>
      <c r="L13" s="15">
        <v>1.5344000000000002</v>
      </c>
      <c r="M13" s="16">
        <v>7.6720000000000015</v>
      </c>
      <c r="N13" s="17">
        <f t="shared" si="0"/>
        <v>3068.8000000000006</v>
      </c>
      <c r="P13" s="44">
        <v>9</v>
      </c>
      <c r="Q13" s="87" t="s">
        <v>318</v>
      </c>
      <c r="R13" s="45">
        <v>255</v>
      </c>
      <c r="S13" s="45">
        <v>2.9</v>
      </c>
      <c r="T13" s="45">
        <v>5.3</v>
      </c>
      <c r="U13" s="45">
        <v>25</v>
      </c>
      <c r="V13" s="46" t="s">
        <v>311</v>
      </c>
    </row>
    <row r="14" spans="1:22" ht="28.5" x14ac:dyDescent="0.25">
      <c r="A14" s="53">
        <v>8</v>
      </c>
      <c r="B14" s="12" t="s">
        <v>36</v>
      </c>
      <c r="C14" s="20" t="s">
        <v>37</v>
      </c>
      <c r="D14" s="95"/>
      <c r="E14" s="13" t="s">
        <v>28</v>
      </c>
      <c r="F14" s="94"/>
      <c r="G14" s="71" t="s">
        <v>187</v>
      </c>
      <c r="H14" s="72" t="s">
        <v>188</v>
      </c>
      <c r="I14" s="73">
        <v>2</v>
      </c>
      <c r="J14" s="74" t="s">
        <v>189</v>
      </c>
      <c r="K14" s="18">
        <v>1100</v>
      </c>
      <c r="L14" s="15">
        <v>14.183999999999999</v>
      </c>
      <c r="M14" s="16">
        <v>7.0919999999999996</v>
      </c>
      <c r="N14" s="17">
        <f t="shared" si="0"/>
        <v>7801.2</v>
      </c>
      <c r="P14" s="44">
        <v>4</v>
      </c>
      <c r="Q14" s="87" t="s">
        <v>319</v>
      </c>
      <c r="R14" s="45">
        <v>355</v>
      </c>
      <c r="S14" s="45">
        <v>5.8</v>
      </c>
      <c r="T14" s="45">
        <v>3</v>
      </c>
      <c r="U14" s="45">
        <v>36</v>
      </c>
      <c r="V14" s="46" t="s">
        <v>311</v>
      </c>
    </row>
    <row r="15" spans="1:22" x14ac:dyDescent="0.25">
      <c r="A15" s="53">
        <v>9</v>
      </c>
      <c r="B15" s="12" t="s">
        <v>38</v>
      </c>
      <c r="C15" s="20" t="s">
        <v>39</v>
      </c>
      <c r="D15" s="93">
        <v>20</v>
      </c>
      <c r="E15" s="93" t="s">
        <v>28</v>
      </c>
      <c r="F15" s="13" t="s">
        <v>40</v>
      </c>
      <c r="G15" s="71" t="s">
        <v>190</v>
      </c>
      <c r="H15" s="72" t="s">
        <v>191</v>
      </c>
      <c r="I15" s="73">
        <v>2.2999999999999998</v>
      </c>
      <c r="J15" s="74" t="s">
        <v>192</v>
      </c>
      <c r="K15" s="18">
        <v>650</v>
      </c>
      <c r="L15" s="15">
        <v>13.68</v>
      </c>
      <c r="M15" s="16">
        <v>5.947826086956522</v>
      </c>
      <c r="N15" s="17">
        <f t="shared" si="0"/>
        <v>3866.0869565217395</v>
      </c>
      <c r="P15" s="44">
        <v>8</v>
      </c>
      <c r="Q15" s="87" t="s">
        <v>320</v>
      </c>
      <c r="R15" s="45">
        <v>302</v>
      </c>
      <c r="S15" s="45">
        <v>25</v>
      </c>
      <c r="T15" s="45">
        <v>1</v>
      </c>
      <c r="U15" s="45">
        <v>22</v>
      </c>
      <c r="V15" s="46" t="s">
        <v>311</v>
      </c>
    </row>
    <row r="16" spans="1:22" ht="28.5" x14ac:dyDescent="0.25">
      <c r="A16" s="53">
        <v>10</v>
      </c>
      <c r="B16" s="12" t="s">
        <v>41</v>
      </c>
      <c r="C16" s="20" t="s">
        <v>42</v>
      </c>
      <c r="D16" s="94"/>
      <c r="E16" s="94"/>
      <c r="F16" s="13" t="s">
        <v>26</v>
      </c>
      <c r="G16" s="71" t="s">
        <v>193</v>
      </c>
      <c r="H16" s="72" t="s">
        <v>194</v>
      </c>
      <c r="I16" s="73">
        <v>1</v>
      </c>
      <c r="J16" s="74" t="s">
        <v>195</v>
      </c>
      <c r="K16" s="18">
        <v>700</v>
      </c>
      <c r="L16" s="15">
        <v>7.3920000000000003</v>
      </c>
      <c r="M16" s="16">
        <v>7.3920000000000003</v>
      </c>
      <c r="N16" s="17">
        <f t="shared" si="0"/>
        <v>5174.4000000000005</v>
      </c>
      <c r="P16" s="44">
        <v>4</v>
      </c>
      <c r="Q16" s="87" t="s">
        <v>321</v>
      </c>
      <c r="R16" s="45">
        <v>297</v>
      </c>
      <c r="S16" s="45">
        <v>16</v>
      </c>
      <c r="T16" s="45">
        <v>0.7</v>
      </c>
      <c r="U16" s="45">
        <v>25</v>
      </c>
      <c r="V16" s="46" t="s">
        <v>311</v>
      </c>
    </row>
    <row r="17" spans="1:22" ht="28.5" x14ac:dyDescent="0.25">
      <c r="A17" s="53">
        <v>11</v>
      </c>
      <c r="B17" s="12" t="s">
        <v>43</v>
      </c>
      <c r="C17" s="20" t="s">
        <v>44</v>
      </c>
      <c r="D17" s="94"/>
      <c r="E17" s="95"/>
      <c r="F17" s="13" t="s">
        <v>45</v>
      </c>
      <c r="G17" s="71" t="s">
        <v>196</v>
      </c>
      <c r="H17" s="72" t="s">
        <v>197</v>
      </c>
      <c r="I17" s="73">
        <v>2</v>
      </c>
      <c r="J17" s="74" t="s">
        <v>198</v>
      </c>
      <c r="K17" s="18">
        <v>600</v>
      </c>
      <c r="L17" s="15">
        <v>13.2</v>
      </c>
      <c r="M17" s="16">
        <v>6.6</v>
      </c>
      <c r="N17" s="17">
        <f t="shared" si="0"/>
        <v>3960</v>
      </c>
      <c r="P17" s="44">
        <v>6</v>
      </c>
      <c r="Q17" s="87" t="s">
        <v>322</v>
      </c>
      <c r="R17" s="45">
        <v>301</v>
      </c>
      <c r="S17" s="45">
        <v>24</v>
      </c>
      <c r="T17" s="45">
        <v>3.2</v>
      </c>
      <c r="U17" s="45">
        <v>21</v>
      </c>
      <c r="V17" s="46" t="s">
        <v>311</v>
      </c>
    </row>
    <row r="18" spans="1:22" ht="28.5" x14ac:dyDescent="0.25">
      <c r="A18" s="53">
        <v>12</v>
      </c>
      <c r="B18" s="12" t="s">
        <v>46</v>
      </c>
      <c r="C18" s="114" t="s">
        <v>160</v>
      </c>
      <c r="D18" s="94"/>
      <c r="E18" s="13" t="s">
        <v>47</v>
      </c>
      <c r="F18" s="13" t="s">
        <v>48</v>
      </c>
      <c r="G18" s="71" t="s">
        <v>199</v>
      </c>
      <c r="H18" s="72" t="s">
        <v>200</v>
      </c>
      <c r="I18" s="73">
        <v>1</v>
      </c>
      <c r="J18" s="74" t="s">
        <v>201</v>
      </c>
      <c r="K18" s="18">
        <v>650</v>
      </c>
      <c r="L18" s="15">
        <v>6.8280000000000003</v>
      </c>
      <c r="M18" s="16">
        <v>6.8280000000000003</v>
      </c>
      <c r="N18" s="17">
        <f t="shared" si="0"/>
        <v>4438.2</v>
      </c>
      <c r="P18" s="44">
        <v>4</v>
      </c>
      <c r="Q18" s="87" t="s">
        <v>323</v>
      </c>
      <c r="R18" s="45">
        <v>244</v>
      </c>
      <c r="S18" s="45">
        <v>17</v>
      </c>
      <c r="T18" s="45">
        <v>0.5</v>
      </c>
      <c r="U18" s="45">
        <v>20</v>
      </c>
      <c r="V18" s="46" t="s">
        <v>313</v>
      </c>
    </row>
    <row r="19" spans="1:22" ht="28.5" x14ac:dyDescent="0.25">
      <c r="A19" s="53">
        <v>13</v>
      </c>
      <c r="B19" s="12" t="s">
        <v>49</v>
      </c>
      <c r="C19" s="114"/>
      <c r="D19" s="94"/>
      <c r="E19" s="13" t="s">
        <v>50</v>
      </c>
      <c r="F19" s="13" t="s">
        <v>26</v>
      </c>
      <c r="G19" s="71" t="s">
        <v>202</v>
      </c>
      <c r="H19" s="72" t="s">
        <v>203</v>
      </c>
      <c r="I19" s="73">
        <v>1.8</v>
      </c>
      <c r="J19" s="74" t="s">
        <v>204</v>
      </c>
      <c r="K19" s="18">
        <v>500</v>
      </c>
      <c r="L19" s="15">
        <v>11.639999999999999</v>
      </c>
      <c r="M19" s="16">
        <v>6.4666666666666659</v>
      </c>
      <c r="N19" s="17">
        <f t="shared" si="0"/>
        <v>3233.333333333333</v>
      </c>
      <c r="P19" s="44">
        <v>1</v>
      </c>
      <c r="Q19" s="87" t="s">
        <v>324</v>
      </c>
      <c r="R19" s="45">
        <v>269</v>
      </c>
      <c r="S19" s="45">
        <v>19</v>
      </c>
      <c r="T19" s="45">
        <v>1</v>
      </c>
      <c r="U19" s="45">
        <v>21</v>
      </c>
      <c r="V19" s="46" t="s">
        <v>313</v>
      </c>
    </row>
    <row r="20" spans="1:22" ht="42.75" x14ac:dyDescent="0.25">
      <c r="A20" s="53">
        <v>14</v>
      </c>
      <c r="B20" s="12" t="s">
        <v>51</v>
      </c>
      <c r="C20" s="20" t="s">
        <v>52</v>
      </c>
      <c r="D20" s="94"/>
      <c r="E20" s="13" t="s">
        <v>53</v>
      </c>
      <c r="F20" s="93" t="s">
        <v>40</v>
      </c>
      <c r="G20" s="71" t="s">
        <v>205</v>
      </c>
      <c r="H20" s="72" t="s">
        <v>206</v>
      </c>
      <c r="I20" s="73">
        <v>0.5</v>
      </c>
      <c r="J20" s="74" t="s">
        <v>207</v>
      </c>
      <c r="K20" s="18">
        <v>300</v>
      </c>
      <c r="L20" s="15">
        <v>5.0400000000000009</v>
      </c>
      <c r="M20" s="16">
        <v>10.080000000000002</v>
      </c>
      <c r="N20" s="17">
        <f t="shared" si="0"/>
        <v>3024.0000000000005</v>
      </c>
      <c r="P20" s="44">
        <v>5</v>
      </c>
      <c r="Q20" s="87" t="s">
        <v>325</v>
      </c>
      <c r="R20" s="45">
        <v>360</v>
      </c>
      <c r="S20" s="45">
        <v>33</v>
      </c>
      <c r="T20" s="45">
        <v>0</v>
      </c>
      <c r="U20" s="45">
        <v>26</v>
      </c>
      <c r="V20" s="46" t="s">
        <v>326</v>
      </c>
    </row>
    <row r="21" spans="1:22" s="9" customFormat="1" ht="28.5" x14ac:dyDescent="0.25">
      <c r="A21" s="53">
        <v>15</v>
      </c>
      <c r="B21" s="12" t="s">
        <v>54</v>
      </c>
      <c r="C21" s="89" t="s">
        <v>55</v>
      </c>
      <c r="D21" s="94"/>
      <c r="E21" s="13" t="s">
        <v>53</v>
      </c>
      <c r="F21" s="94"/>
      <c r="G21" s="71" t="s">
        <v>208</v>
      </c>
      <c r="H21" s="72" t="s">
        <v>209</v>
      </c>
      <c r="I21" s="73">
        <v>0.5</v>
      </c>
      <c r="J21" s="74" t="s">
        <v>210</v>
      </c>
      <c r="K21" s="18">
        <v>400</v>
      </c>
      <c r="L21" s="15">
        <v>4.3680000000000003</v>
      </c>
      <c r="M21" s="16">
        <v>8.7360000000000007</v>
      </c>
      <c r="N21" s="17">
        <f t="shared" si="0"/>
        <v>3494.4</v>
      </c>
      <c r="P21" s="44">
        <v>5</v>
      </c>
      <c r="Q21" s="87" t="s">
        <v>327</v>
      </c>
      <c r="R21" s="45">
        <v>360</v>
      </c>
      <c r="S21" s="45">
        <v>33</v>
      </c>
      <c r="T21" s="45">
        <v>0</v>
      </c>
      <c r="U21" s="45">
        <v>26</v>
      </c>
      <c r="V21" s="46" t="s">
        <v>326</v>
      </c>
    </row>
    <row r="22" spans="1:22" s="9" customFormat="1" x14ac:dyDescent="0.25">
      <c r="A22" s="53">
        <v>16</v>
      </c>
      <c r="B22" s="12" t="s">
        <v>56</v>
      </c>
      <c r="C22" s="91"/>
      <c r="D22" s="94"/>
      <c r="E22" s="13" t="s">
        <v>50</v>
      </c>
      <c r="F22" s="94"/>
      <c r="G22" s="71" t="s">
        <v>211</v>
      </c>
      <c r="H22" s="72" t="s">
        <v>212</v>
      </c>
      <c r="I22" s="73">
        <v>2.5</v>
      </c>
      <c r="J22" s="74">
        <v>4770299046794</v>
      </c>
      <c r="K22" s="18">
        <v>200</v>
      </c>
      <c r="L22" s="15">
        <v>23</v>
      </c>
      <c r="M22" s="16">
        <v>9.1999999999999993</v>
      </c>
      <c r="N22" s="17">
        <f t="shared" si="0"/>
        <v>1839.9999999999998</v>
      </c>
      <c r="P22" s="44">
        <v>2</v>
      </c>
      <c r="Q22" s="47" t="s">
        <v>328</v>
      </c>
      <c r="R22" s="45">
        <v>362</v>
      </c>
      <c r="S22" s="45">
        <v>33</v>
      </c>
      <c r="T22" s="45">
        <v>0</v>
      </c>
      <c r="U22" s="45">
        <v>26</v>
      </c>
      <c r="V22" s="46" t="s">
        <v>311</v>
      </c>
    </row>
    <row r="23" spans="1:22" s="9" customFormat="1" ht="43.5" x14ac:dyDescent="0.25">
      <c r="A23" s="53">
        <v>17</v>
      </c>
      <c r="B23" s="12" t="s">
        <v>124</v>
      </c>
      <c r="C23" s="42" t="s">
        <v>125</v>
      </c>
      <c r="D23" s="94"/>
      <c r="E23" s="30" t="s">
        <v>147</v>
      </c>
      <c r="F23" s="95"/>
      <c r="G23" s="71" t="s">
        <v>213</v>
      </c>
      <c r="H23" s="75" t="s">
        <v>206</v>
      </c>
      <c r="I23" s="73">
        <v>1</v>
      </c>
      <c r="J23" s="74" t="s">
        <v>214</v>
      </c>
      <c r="K23" s="18">
        <v>20</v>
      </c>
      <c r="L23" s="15">
        <v>9.66</v>
      </c>
      <c r="M23" s="16">
        <v>9.66</v>
      </c>
      <c r="N23" s="17">
        <f t="shared" si="0"/>
        <v>193.2</v>
      </c>
      <c r="P23" s="44">
        <v>6</v>
      </c>
      <c r="Q23" s="87" t="s">
        <v>329</v>
      </c>
      <c r="R23" s="45">
        <v>360</v>
      </c>
      <c r="S23" s="45">
        <v>33</v>
      </c>
      <c r="T23" s="45">
        <v>0</v>
      </c>
      <c r="U23" s="45">
        <v>26</v>
      </c>
      <c r="V23" s="46" t="s">
        <v>326</v>
      </c>
    </row>
    <row r="24" spans="1:22" s="9" customFormat="1" ht="29.25" x14ac:dyDescent="0.25">
      <c r="A24" s="53">
        <v>18</v>
      </c>
      <c r="B24" s="12" t="s">
        <v>57</v>
      </c>
      <c r="C24" s="89" t="s">
        <v>58</v>
      </c>
      <c r="D24" s="94"/>
      <c r="E24" s="13" t="s">
        <v>25</v>
      </c>
      <c r="F24" s="89" t="s">
        <v>59</v>
      </c>
      <c r="G24" s="71" t="s">
        <v>215</v>
      </c>
      <c r="H24" s="75" t="s">
        <v>216</v>
      </c>
      <c r="I24" s="73">
        <v>0.15</v>
      </c>
      <c r="J24" s="74" t="s">
        <v>217</v>
      </c>
      <c r="K24" s="18">
        <v>100</v>
      </c>
      <c r="L24" s="15">
        <v>2.3184</v>
      </c>
      <c r="M24" s="16">
        <v>15.456</v>
      </c>
      <c r="N24" s="17">
        <f t="shared" si="0"/>
        <v>1545.6</v>
      </c>
      <c r="P24" s="44">
        <v>8</v>
      </c>
      <c r="Q24" s="87" t="s">
        <v>330</v>
      </c>
      <c r="R24" s="45">
        <v>325</v>
      </c>
      <c r="S24" s="45">
        <v>19</v>
      </c>
      <c r="T24" s="45">
        <v>0.9</v>
      </c>
      <c r="U24" s="45">
        <v>27</v>
      </c>
      <c r="V24" s="46" t="s">
        <v>311</v>
      </c>
    </row>
    <row r="25" spans="1:22" s="9" customFormat="1" ht="29.25" x14ac:dyDescent="0.25">
      <c r="A25" s="53">
        <v>19</v>
      </c>
      <c r="B25" s="12" t="s">
        <v>60</v>
      </c>
      <c r="C25" s="91"/>
      <c r="D25" s="94"/>
      <c r="E25" s="13" t="s">
        <v>28</v>
      </c>
      <c r="F25" s="90"/>
      <c r="G25" s="71" t="s">
        <v>218</v>
      </c>
      <c r="H25" s="75" t="s">
        <v>219</v>
      </c>
      <c r="I25" s="73">
        <v>1</v>
      </c>
      <c r="J25" s="74" t="s">
        <v>220</v>
      </c>
      <c r="K25" s="18">
        <v>200</v>
      </c>
      <c r="L25" s="15">
        <v>13.328000000000001</v>
      </c>
      <c r="M25" s="16">
        <v>13.328000000000001</v>
      </c>
      <c r="N25" s="17">
        <f t="shared" si="0"/>
        <v>2665.6000000000004</v>
      </c>
      <c r="P25" s="44">
        <v>4</v>
      </c>
      <c r="Q25" s="87" t="s">
        <v>218</v>
      </c>
      <c r="R25" s="45">
        <v>325</v>
      </c>
      <c r="S25" s="45">
        <v>19</v>
      </c>
      <c r="T25" s="45">
        <v>0.8</v>
      </c>
      <c r="U25" s="45">
        <v>27</v>
      </c>
      <c r="V25" s="46" t="s">
        <v>313</v>
      </c>
    </row>
    <row r="26" spans="1:22" s="9" customFormat="1" ht="43.5" x14ac:dyDescent="0.25">
      <c r="A26" s="53">
        <v>20</v>
      </c>
      <c r="B26" s="12" t="s">
        <v>61</v>
      </c>
      <c r="C26" s="89" t="s">
        <v>62</v>
      </c>
      <c r="D26" s="94"/>
      <c r="E26" s="13" t="s">
        <v>35</v>
      </c>
      <c r="F26" s="90"/>
      <c r="G26" s="71" t="s">
        <v>221</v>
      </c>
      <c r="H26" s="75" t="s">
        <v>222</v>
      </c>
      <c r="I26" s="73">
        <v>0.125</v>
      </c>
      <c r="J26" s="74" t="s">
        <v>223</v>
      </c>
      <c r="K26" s="18">
        <v>100</v>
      </c>
      <c r="L26" s="15">
        <v>1.5</v>
      </c>
      <c r="M26" s="16">
        <v>12</v>
      </c>
      <c r="N26" s="17">
        <f t="shared" si="0"/>
        <v>1200</v>
      </c>
      <c r="P26" s="44">
        <v>12</v>
      </c>
      <c r="Q26" s="87" t="s">
        <v>331</v>
      </c>
      <c r="R26" s="45">
        <v>291</v>
      </c>
      <c r="S26" s="45">
        <v>18.5</v>
      </c>
      <c r="T26" s="45">
        <v>0</v>
      </c>
      <c r="U26" s="45">
        <v>24</v>
      </c>
      <c r="V26" s="46" t="s">
        <v>313</v>
      </c>
    </row>
    <row r="27" spans="1:22" ht="29.25" x14ac:dyDescent="0.25">
      <c r="A27" s="53">
        <v>21</v>
      </c>
      <c r="B27" s="12" t="s">
        <v>63</v>
      </c>
      <c r="C27" s="91"/>
      <c r="D27" s="94"/>
      <c r="E27" s="13" t="s">
        <v>28</v>
      </c>
      <c r="F27" s="90"/>
      <c r="G27" s="71" t="s">
        <v>224</v>
      </c>
      <c r="H27" s="75" t="s">
        <v>225</v>
      </c>
      <c r="I27" s="73">
        <v>1</v>
      </c>
      <c r="J27" s="74" t="s">
        <v>226</v>
      </c>
      <c r="K27" s="18">
        <v>20</v>
      </c>
      <c r="L27" s="15">
        <v>11.28</v>
      </c>
      <c r="M27" s="16">
        <v>11.28</v>
      </c>
      <c r="N27" s="17">
        <f t="shared" si="0"/>
        <v>225.6</v>
      </c>
      <c r="P27" s="44">
        <v>2</v>
      </c>
      <c r="Q27" s="87" t="s">
        <v>332</v>
      </c>
      <c r="R27" s="45">
        <v>357</v>
      </c>
      <c r="S27" s="45">
        <v>17</v>
      </c>
      <c r="T27" s="45">
        <v>0.2</v>
      </c>
      <c r="U27" s="45">
        <v>32</v>
      </c>
      <c r="V27" s="46" t="s">
        <v>313</v>
      </c>
    </row>
    <row r="28" spans="1:22" ht="29.25" x14ac:dyDescent="0.25">
      <c r="A28" s="53">
        <v>22</v>
      </c>
      <c r="B28" s="12" t="s">
        <v>64</v>
      </c>
      <c r="C28" s="20" t="s">
        <v>65</v>
      </c>
      <c r="D28" s="95"/>
      <c r="E28" s="13" t="s">
        <v>66</v>
      </c>
      <c r="F28" s="90"/>
      <c r="G28" s="71" t="s">
        <v>227</v>
      </c>
      <c r="H28" s="75" t="s">
        <v>228</v>
      </c>
      <c r="I28" s="73">
        <v>1</v>
      </c>
      <c r="J28" s="74" t="s">
        <v>229</v>
      </c>
      <c r="K28" s="18">
        <v>30</v>
      </c>
      <c r="L28" s="15">
        <v>12.9924</v>
      </c>
      <c r="M28" s="16">
        <v>12.9924</v>
      </c>
      <c r="N28" s="17">
        <f t="shared" si="0"/>
        <v>389.77199999999999</v>
      </c>
      <c r="P28" s="88">
        <v>1</v>
      </c>
      <c r="Q28" s="87" t="s">
        <v>333</v>
      </c>
      <c r="R28" s="45">
        <v>291</v>
      </c>
      <c r="S28" s="45">
        <v>20</v>
      </c>
      <c r="T28" s="45">
        <v>1</v>
      </c>
      <c r="U28" s="45">
        <v>23</v>
      </c>
      <c r="V28" s="46" t="s">
        <v>313</v>
      </c>
    </row>
    <row r="29" spans="1:22" x14ac:dyDescent="0.25">
      <c r="A29" s="53">
        <v>23</v>
      </c>
      <c r="B29" s="12" t="s">
        <v>133</v>
      </c>
      <c r="C29" s="40" t="s">
        <v>24</v>
      </c>
      <c r="D29" s="93">
        <v>30</v>
      </c>
      <c r="E29" s="43" t="s">
        <v>134</v>
      </c>
      <c r="F29" s="91"/>
      <c r="G29" s="71" t="s">
        <v>230</v>
      </c>
      <c r="H29" s="72" t="s">
        <v>231</v>
      </c>
      <c r="I29" s="76">
        <v>0.25</v>
      </c>
      <c r="J29" s="77" t="s">
        <v>232</v>
      </c>
      <c r="K29" s="18">
        <v>160</v>
      </c>
      <c r="L29" s="15">
        <v>1.5</v>
      </c>
      <c r="M29" s="16">
        <v>6</v>
      </c>
      <c r="N29" s="17">
        <f t="shared" si="0"/>
        <v>960</v>
      </c>
      <c r="P29" s="88">
        <v>16</v>
      </c>
      <c r="Q29" s="87" t="s">
        <v>334</v>
      </c>
      <c r="R29" s="45">
        <v>120</v>
      </c>
      <c r="S29" s="45">
        <v>11.7</v>
      </c>
      <c r="T29" s="45">
        <v>3.2</v>
      </c>
      <c r="U29" s="45">
        <v>6.7</v>
      </c>
      <c r="V29" s="46" t="s">
        <v>335</v>
      </c>
    </row>
    <row r="30" spans="1:22" ht="29.25" x14ac:dyDescent="0.25">
      <c r="A30" s="53">
        <v>24</v>
      </c>
      <c r="B30" s="12" t="s">
        <v>108</v>
      </c>
      <c r="C30" s="89"/>
      <c r="D30" s="94"/>
      <c r="E30" s="43" t="s">
        <v>113</v>
      </c>
      <c r="F30" s="93" t="s">
        <v>67</v>
      </c>
      <c r="G30" s="71" t="s">
        <v>233</v>
      </c>
      <c r="H30" s="75" t="s">
        <v>234</v>
      </c>
      <c r="I30" s="73">
        <v>0.4</v>
      </c>
      <c r="J30" s="74" t="s">
        <v>235</v>
      </c>
      <c r="K30" s="18">
        <v>200</v>
      </c>
      <c r="L30" s="15">
        <v>0.94799999999999995</v>
      </c>
      <c r="M30" s="16">
        <v>2.37</v>
      </c>
      <c r="N30" s="17">
        <f t="shared" si="0"/>
        <v>474</v>
      </c>
      <c r="P30" s="88">
        <v>12</v>
      </c>
      <c r="Q30" s="87" t="s">
        <v>336</v>
      </c>
      <c r="R30" s="45">
        <v>138</v>
      </c>
      <c r="S30" s="45">
        <v>1.1000000000000001</v>
      </c>
      <c r="T30" s="45">
        <v>5.6</v>
      </c>
      <c r="U30" s="45">
        <v>12</v>
      </c>
      <c r="V30" s="46">
        <v>0</v>
      </c>
    </row>
    <row r="31" spans="1:22" ht="72" x14ac:dyDescent="0.25">
      <c r="A31" s="53">
        <v>25</v>
      </c>
      <c r="B31" s="12" t="s">
        <v>109</v>
      </c>
      <c r="C31" s="90"/>
      <c r="D31" s="94"/>
      <c r="E31" s="43" t="s">
        <v>111</v>
      </c>
      <c r="F31" s="94"/>
      <c r="G31" s="71" t="s">
        <v>236</v>
      </c>
      <c r="H31" s="75" t="s">
        <v>237</v>
      </c>
      <c r="I31" s="73">
        <v>1</v>
      </c>
      <c r="J31" s="74" t="s">
        <v>238</v>
      </c>
      <c r="K31" s="18">
        <v>1900</v>
      </c>
      <c r="L31" s="15">
        <v>3.5999999999999996</v>
      </c>
      <c r="M31" s="16">
        <v>3.5999999999999996</v>
      </c>
      <c r="N31" s="17">
        <f t="shared" si="0"/>
        <v>6839.9999999999991</v>
      </c>
      <c r="P31" s="88">
        <v>12</v>
      </c>
      <c r="Q31" s="87" t="s">
        <v>337</v>
      </c>
      <c r="R31" s="45">
        <v>185</v>
      </c>
      <c r="S31" s="45">
        <v>1.6</v>
      </c>
      <c r="T31" s="45">
        <v>2</v>
      </c>
      <c r="U31" s="45">
        <v>19</v>
      </c>
      <c r="V31" s="46">
        <v>0</v>
      </c>
    </row>
    <row r="32" spans="1:22" ht="28.5" x14ac:dyDescent="0.25">
      <c r="A32" s="53">
        <v>26</v>
      </c>
      <c r="B32" s="12" t="s">
        <v>112</v>
      </c>
      <c r="C32" s="91"/>
      <c r="D32" s="94"/>
      <c r="E32" s="13" t="s">
        <v>110</v>
      </c>
      <c r="F32" s="95"/>
      <c r="G32" s="71" t="s">
        <v>239</v>
      </c>
      <c r="H32" s="78" t="s">
        <v>240</v>
      </c>
      <c r="I32" s="73">
        <v>2.9</v>
      </c>
      <c r="J32" s="74">
        <v>7311310046606</v>
      </c>
      <c r="K32" s="18">
        <v>1800</v>
      </c>
      <c r="L32" s="15">
        <v>11.268000000000001</v>
      </c>
      <c r="M32" s="16">
        <v>3.8855172413793104</v>
      </c>
      <c r="N32" s="17">
        <f t="shared" si="0"/>
        <v>6993.9310344827591</v>
      </c>
      <c r="P32" s="88">
        <v>3</v>
      </c>
      <c r="Q32" s="87" t="s">
        <v>338</v>
      </c>
      <c r="R32" s="45">
        <v>166</v>
      </c>
      <c r="S32" s="45">
        <v>0</v>
      </c>
      <c r="T32" s="45">
        <v>2.6</v>
      </c>
      <c r="U32" s="45">
        <v>17</v>
      </c>
      <c r="V32" s="46">
        <v>0</v>
      </c>
    </row>
    <row r="33" spans="1:22" ht="72" x14ac:dyDescent="0.25">
      <c r="A33" s="53">
        <v>27</v>
      </c>
      <c r="B33" s="12" t="s">
        <v>68</v>
      </c>
      <c r="C33" s="20" t="s">
        <v>69</v>
      </c>
      <c r="D33" s="94"/>
      <c r="E33" s="13" t="s">
        <v>15</v>
      </c>
      <c r="F33" s="89" t="s">
        <v>70</v>
      </c>
      <c r="G33" s="71" t="s">
        <v>241</v>
      </c>
      <c r="H33" s="75" t="s">
        <v>242</v>
      </c>
      <c r="I33" s="73">
        <v>1</v>
      </c>
      <c r="J33" s="74" t="s">
        <v>243</v>
      </c>
      <c r="K33" s="18">
        <v>28600</v>
      </c>
      <c r="L33" s="15">
        <v>1.6895000000000002</v>
      </c>
      <c r="M33" s="16">
        <v>1.6895000000000002</v>
      </c>
      <c r="N33" s="17">
        <f t="shared" si="0"/>
        <v>48319.700000000004</v>
      </c>
      <c r="P33" s="88">
        <v>8</v>
      </c>
      <c r="Q33" s="87" t="s">
        <v>339</v>
      </c>
      <c r="R33" s="45">
        <v>164</v>
      </c>
      <c r="S33" s="45">
        <v>2.2999999999999998</v>
      </c>
      <c r="T33" s="45">
        <v>5</v>
      </c>
      <c r="U33" s="45">
        <v>15</v>
      </c>
      <c r="V33" s="46" t="s">
        <v>311</v>
      </c>
    </row>
    <row r="34" spans="1:22" ht="72" x14ac:dyDescent="0.25">
      <c r="A34" s="53">
        <v>28</v>
      </c>
      <c r="B34" s="12" t="s">
        <v>71</v>
      </c>
      <c r="C34" s="20" t="s">
        <v>72</v>
      </c>
      <c r="D34" s="95"/>
      <c r="E34" s="13" t="s">
        <v>15</v>
      </c>
      <c r="F34" s="90"/>
      <c r="G34" s="71" t="s">
        <v>244</v>
      </c>
      <c r="H34" s="75" t="s">
        <v>245</v>
      </c>
      <c r="I34" s="73">
        <v>1</v>
      </c>
      <c r="J34" s="74" t="s">
        <v>246</v>
      </c>
      <c r="K34" s="18">
        <v>9200</v>
      </c>
      <c r="L34" s="15">
        <v>2.2563</v>
      </c>
      <c r="M34" s="16">
        <v>2.2563</v>
      </c>
      <c r="N34" s="17">
        <f t="shared" si="0"/>
        <v>20757.96</v>
      </c>
      <c r="P34" s="88">
        <v>8</v>
      </c>
      <c r="Q34" s="87" t="s">
        <v>340</v>
      </c>
      <c r="R34" s="45">
        <v>315</v>
      </c>
      <c r="S34" s="45">
        <v>2.4</v>
      </c>
      <c r="T34" s="45">
        <v>4.4000000000000004</v>
      </c>
      <c r="U34" s="45">
        <v>32</v>
      </c>
      <c r="V34" s="46" t="s">
        <v>341</v>
      </c>
    </row>
    <row r="35" spans="1:22" ht="57" x14ac:dyDescent="0.25">
      <c r="A35" s="53">
        <v>29</v>
      </c>
      <c r="B35" s="12" t="s">
        <v>140</v>
      </c>
      <c r="C35" s="40" t="s">
        <v>139</v>
      </c>
      <c r="D35" s="39">
        <v>14</v>
      </c>
      <c r="E35" s="43" t="s">
        <v>138</v>
      </c>
      <c r="F35" s="91"/>
      <c r="G35" s="71" t="s">
        <v>247</v>
      </c>
      <c r="H35" s="72" t="s">
        <v>248</v>
      </c>
      <c r="I35" s="73">
        <v>1</v>
      </c>
      <c r="J35" s="79" t="s">
        <v>249</v>
      </c>
      <c r="K35" s="18">
        <v>10</v>
      </c>
      <c r="L35" s="15">
        <v>2.5799999999999996</v>
      </c>
      <c r="M35" s="16">
        <v>2.5799999999999996</v>
      </c>
      <c r="N35" s="17">
        <f t="shared" si="0"/>
        <v>25.799999999999997</v>
      </c>
      <c r="P35" s="88">
        <v>8</v>
      </c>
      <c r="Q35" s="87" t="s">
        <v>374</v>
      </c>
      <c r="R35" s="45">
        <v>167</v>
      </c>
      <c r="S35" s="45">
        <v>1</v>
      </c>
      <c r="T35" s="45">
        <v>6.6</v>
      </c>
      <c r="U35" s="45">
        <v>15</v>
      </c>
      <c r="V35" s="46" t="s">
        <v>355</v>
      </c>
    </row>
    <row r="36" spans="1:22" ht="28.5" x14ac:dyDescent="0.25">
      <c r="A36" s="53">
        <v>30</v>
      </c>
      <c r="B36" s="12" t="s">
        <v>73</v>
      </c>
      <c r="C36" s="89" t="s">
        <v>74</v>
      </c>
      <c r="D36" s="93">
        <v>60</v>
      </c>
      <c r="E36" s="13" t="s">
        <v>75</v>
      </c>
      <c r="F36" s="13" t="s">
        <v>76</v>
      </c>
      <c r="G36" s="71" t="s">
        <v>250</v>
      </c>
      <c r="H36" s="75" t="s">
        <v>251</v>
      </c>
      <c r="I36" s="73">
        <v>0.25</v>
      </c>
      <c r="J36" s="74" t="s">
        <v>252</v>
      </c>
      <c r="K36" s="18">
        <v>250</v>
      </c>
      <c r="L36" s="15">
        <v>1.5289999999999999</v>
      </c>
      <c r="M36" s="16">
        <v>6.1159999999999997</v>
      </c>
      <c r="N36" s="17">
        <f t="shared" si="0"/>
        <v>1529</v>
      </c>
      <c r="P36" s="88">
        <v>36</v>
      </c>
      <c r="Q36" s="87" t="s">
        <v>342</v>
      </c>
      <c r="R36" s="45">
        <v>309</v>
      </c>
      <c r="S36" s="45">
        <v>8</v>
      </c>
      <c r="T36" s="45">
        <v>58</v>
      </c>
      <c r="U36" s="45">
        <v>5</v>
      </c>
      <c r="V36" s="46" t="s">
        <v>313</v>
      </c>
    </row>
    <row r="37" spans="1:22" ht="29.25" x14ac:dyDescent="0.25">
      <c r="A37" s="53">
        <v>31</v>
      </c>
      <c r="B37" s="12" t="s">
        <v>77</v>
      </c>
      <c r="C37" s="91"/>
      <c r="D37" s="95"/>
      <c r="E37" s="13" t="s">
        <v>78</v>
      </c>
      <c r="F37" s="13" t="s">
        <v>79</v>
      </c>
      <c r="G37" s="71" t="s">
        <v>253</v>
      </c>
      <c r="H37" s="75" t="s">
        <v>254</v>
      </c>
      <c r="I37" s="73">
        <v>1</v>
      </c>
      <c r="J37" s="74">
        <v>4770209042526</v>
      </c>
      <c r="K37" s="18">
        <v>50</v>
      </c>
      <c r="L37" s="15">
        <v>3.84</v>
      </c>
      <c r="M37" s="16">
        <v>3.84</v>
      </c>
      <c r="N37" s="17">
        <f t="shared" si="0"/>
        <v>192</v>
      </c>
      <c r="P37" s="88">
        <v>24</v>
      </c>
      <c r="Q37" s="87" t="s">
        <v>375</v>
      </c>
      <c r="R37" s="45">
        <v>325</v>
      </c>
      <c r="S37" s="45">
        <v>7</v>
      </c>
      <c r="T37" s="45">
        <v>56.1</v>
      </c>
      <c r="U37" s="45">
        <v>8.1</v>
      </c>
      <c r="V37" s="46" t="s">
        <v>311</v>
      </c>
    </row>
    <row r="38" spans="1:22" ht="28.5" x14ac:dyDescent="0.25">
      <c r="A38" s="53">
        <v>32</v>
      </c>
      <c r="B38" s="12" t="s">
        <v>80</v>
      </c>
      <c r="C38" s="20" t="s">
        <v>151</v>
      </c>
      <c r="D38" s="93">
        <v>200</v>
      </c>
      <c r="E38" s="93" t="s">
        <v>15</v>
      </c>
      <c r="F38" s="93" t="s">
        <v>81</v>
      </c>
      <c r="G38" s="71" t="s">
        <v>255</v>
      </c>
      <c r="H38" s="75" t="s">
        <v>256</v>
      </c>
      <c r="I38" s="73">
        <v>1</v>
      </c>
      <c r="J38" s="74" t="s">
        <v>257</v>
      </c>
      <c r="K38" s="18">
        <v>11100</v>
      </c>
      <c r="L38" s="15">
        <v>0.97440000000000004</v>
      </c>
      <c r="M38" s="16">
        <v>0.97440000000000004</v>
      </c>
      <c r="N38" s="17">
        <f t="shared" si="0"/>
        <v>10815.84</v>
      </c>
      <c r="P38" s="88">
        <v>12</v>
      </c>
      <c r="Q38" s="87" t="s">
        <v>343</v>
      </c>
      <c r="R38" s="45">
        <v>53</v>
      </c>
      <c r="S38" s="45">
        <v>3</v>
      </c>
      <c r="T38" s="45">
        <v>4.7</v>
      </c>
      <c r="U38" s="45">
        <v>2.5</v>
      </c>
      <c r="V38" s="46" t="s">
        <v>313</v>
      </c>
    </row>
    <row r="39" spans="1:22" ht="28.5" x14ac:dyDescent="0.25">
      <c r="A39" s="53">
        <v>33</v>
      </c>
      <c r="B39" s="12" t="s">
        <v>82</v>
      </c>
      <c r="C39" s="20" t="s">
        <v>152</v>
      </c>
      <c r="D39" s="94"/>
      <c r="E39" s="94"/>
      <c r="F39" s="94"/>
      <c r="G39" s="71" t="s">
        <v>258</v>
      </c>
      <c r="H39" s="75" t="s">
        <v>259</v>
      </c>
      <c r="I39" s="73">
        <v>1</v>
      </c>
      <c r="J39" s="74" t="s">
        <v>260</v>
      </c>
      <c r="K39" s="21">
        <v>18500</v>
      </c>
      <c r="L39" s="15">
        <v>1.0948</v>
      </c>
      <c r="M39" s="16">
        <v>1.0948</v>
      </c>
      <c r="N39" s="17">
        <f t="shared" si="0"/>
        <v>20253.8</v>
      </c>
      <c r="P39" s="88">
        <v>12</v>
      </c>
      <c r="Q39" s="87" t="s">
        <v>344</v>
      </c>
      <c r="R39" s="45">
        <v>64</v>
      </c>
      <c r="S39" s="45">
        <v>3.3</v>
      </c>
      <c r="T39" s="45">
        <v>4.7</v>
      </c>
      <c r="U39" s="45">
        <v>3.5</v>
      </c>
      <c r="V39" s="46" t="s">
        <v>313</v>
      </c>
    </row>
    <row r="40" spans="1:22" ht="43.5" x14ac:dyDescent="0.25">
      <c r="A40" s="53">
        <v>34</v>
      </c>
      <c r="B40" s="12" t="s">
        <v>135</v>
      </c>
      <c r="C40" s="41" t="s">
        <v>153</v>
      </c>
      <c r="D40" s="95"/>
      <c r="E40" s="94"/>
      <c r="F40" s="95"/>
      <c r="G40" s="71" t="s">
        <v>261</v>
      </c>
      <c r="H40" s="75" t="s">
        <v>262</v>
      </c>
      <c r="I40" s="73">
        <v>1</v>
      </c>
      <c r="J40" s="74" t="s">
        <v>263</v>
      </c>
      <c r="K40" s="21">
        <v>10</v>
      </c>
      <c r="L40" s="15">
        <v>1.4279999999999999</v>
      </c>
      <c r="M40" s="16">
        <v>1.4279999999999999</v>
      </c>
      <c r="N40" s="17">
        <f t="shared" si="0"/>
        <v>14.28</v>
      </c>
      <c r="P40" s="88">
        <v>12</v>
      </c>
      <c r="Q40" s="87" t="s">
        <v>345</v>
      </c>
      <c r="R40" s="45">
        <v>66</v>
      </c>
      <c r="S40" s="45">
        <v>3.4</v>
      </c>
      <c r="T40" s="45">
        <v>4.9000000000000004</v>
      </c>
      <c r="U40" s="45">
        <v>3.6</v>
      </c>
      <c r="V40" s="46" t="s">
        <v>311</v>
      </c>
    </row>
    <row r="41" spans="1:22" ht="114" x14ac:dyDescent="0.25">
      <c r="A41" s="53">
        <v>35</v>
      </c>
      <c r="B41" s="12" t="s">
        <v>83</v>
      </c>
      <c r="C41" s="20" t="s">
        <v>84</v>
      </c>
      <c r="D41" s="93">
        <v>90</v>
      </c>
      <c r="E41" s="94"/>
      <c r="F41" s="89" t="s">
        <v>85</v>
      </c>
      <c r="G41" s="80" t="s">
        <v>264</v>
      </c>
      <c r="H41" s="72" t="s">
        <v>265</v>
      </c>
      <c r="I41" s="76">
        <v>1</v>
      </c>
      <c r="J41" s="81" t="s">
        <v>266</v>
      </c>
      <c r="K41" s="21">
        <v>200</v>
      </c>
      <c r="L41" s="15">
        <v>1.9891200000000002</v>
      </c>
      <c r="M41" s="16">
        <v>1.9891200000000002</v>
      </c>
      <c r="N41" s="17">
        <f t="shared" si="0"/>
        <v>397.82400000000007</v>
      </c>
      <c r="P41" s="88">
        <v>8</v>
      </c>
      <c r="Q41" s="87" t="s">
        <v>346</v>
      </c>
      <c r="R41" s="45">
        <v>24</v>
      </c>
      <c r="S41" s="45">
        <v>0.3</v>
      </c>
      <c r="T41" s="45">
        <v>2.5</v>
      </c>
      <c r="U41" s="45">
        <v>1.3</v>
      </c>
      <c r="V41" s="46" t="s">
        <v>347</v>
      </c>
    </row>
    <row r="42" spans="1:22" x14ac:dyDescent="0.25">
      <c r="A42" s="53">
        <v>36</v>
      </c>
      <c r="B42" s="12" t="s">
        <v>86</v>
      </c>
      <c r="C42" s="41" t="s">
        <v>130</v>
      </c>
      <c r="D42" s="94"/>
      <c r="E42" s="94"/>
      <c r="F42" s="90"/>
      <c r="G42" s="82" t="s">
        <v>372</v>
      </c>
      <c r="H42" s="83" t="s">
        <v>373</v>
      </c>
      <c r="I42" s="76">
        <v>1</v>
      </c>
      <c r="J42" s="74">
        <v>8423352400076</v>
      </c>
      <c r="K42" s="21">
        <v>200</v>
      </c>
      <c r="L42" s="15">
        <v>1.4230103999999997</v>
      </c>
      <c r="M42" s="16">
        <v>1.4230103999999997</v>
      </c>
      <c r="N42" s="17">
        <f t="shared" si="0"/>
        <v>284.60207999999994</v>
      </c>
      <c r="P42" s="88">
        <v>6</v>
      </c>
      <c r="Q42" s="87" t="s">
        <v>348</v>
      </c>
      <c r="R42" s="45">
        <v>24</v>
      </c>
      <c r="S42" s="45">
        <v>0.7</v>
      </c>
      <c r="T42" s="45">
        <v>0.2</v>
      </c>
      <c r="U42" s="45">
        <v>2.2000000000000002</v>
      </c>
      <c r="V42" s="46" t="s">
        <v>349</v>
      </c>
    </row>
    <row r="43" spans="1:22" ht="57" x14ac:dyDescent="0.25">
      <c r="A43" s="53">
        <v>37</v>
      </c>
      <c r="B43" s="12" t="s">
        <v>129</v>
      </c>
      <c r="C43" s="41" t="s">
        <v>87</v>
      </c>
      <c r="D43" s="94"/>
      <c r="E43" s="94"/>
      <c r="F43" s="90"/>
      <c r="G43" s="84" t="s">
        <v>267</v>
      </c>
      <c r="H43" s="72" t="s">
        <v>268</v>
      </c>
      <c r="I43" s="76">
        <v>1</v>
      </c>
      <c r="J43" s="81" t="s">
        <v>269</v>
      </c>
      <c r="K43" s="21">
        <v>200</v>
      </c>
      <c r="L43" s="15">
        <v>1.9891200000000002</v>
      </c>
      <c r="M43" s="16">
        <v>1.9891200000000002</v>
      </c>
      <c r="N43" s="17">
        <f t="shared" si="0"/>
        <v>397.82400000000007</v>
      </c>
      <c r="P43" s="88">
        <v>8</v>
      </c>
      <c r="Q43" s="87" t="s">
        <v>350</v>
      </c>
      <c r="R43" s="45">
        <v>23</v>
      </c>
      <c r="S43" s="45">
        <v>0.5</v>
      </c>
      <c r="T43" s="45">
        <v>2.6</v>
      </c>
      <c r="U43" s="45">
        <v>1.1000000000000001</v>
      </c>
      <c r="V43" s="46" t="s">
        <v>351</v>
      </c>
    </row>
    <row r="44" spans="1:22" x14ac:dyDescent="0.25">
      <c r="A44" s="53">
        <v>38</v>
      </c>
      <c r="B44" s="12" t="s">
        <v>131</v>
      </c>
      <c r="C44" s="41" t="s">
        <v>132</v>
      </c>
      <c r="D44" s="94"/>
      <c r="E44" s="94"/>
      <c r="F44" s="90"/>
      <c r="G44" s="71" t="s">
        <v>270</v>
      </c>
      <c r="H44" s="83" t="s">
        <v>271</v>
      </c>
      <c r="I44" s="76">
        <v>1</v>
      </c>
      <c r="J44" s="81" t="s">
        <v>272</v>
      </c>
      <c r="K44" s="21">
        <v>100</v>
      </c>
      <c r="L44" s="15">
        <v>1.1215727999999998</v>
      </c>
      <c r="M44" s="16">
        <v>1.1215727999999998</v>
      </c>
      <c r="N44" s="17">
        <f t="shared" si="0"/>
        <v>112.15727999999999</v>
      </c>
      <c r="P44" s="88">
        <v>6</v>
      </c>
      <c r="Q44" s="87" t="s">
        <v>352</v>
      </c>
      <c r="R44" s="45">
        <v>36</v>
      </c>
      <c r="S44" s="45">
        <v>3.6</v>
      </c>
      <c r="T44" s="45">
        <v>1</v>
      </c>
      <c r="U44" s="45">
        <v>1.8</v>
      </c>
      <c r="V44" s="46" t="s">
        <v>353</v>
      </c>
    </row>
    <row r="45" spans="1:22" x14ac:dyDescent="0.25">
      <c r="A45" s="53">
        <v>39</v>
      </c>
      <c r="B45" s="12" t="s">
        <v>136</v>
      </c>
      <c r="C45" s="41" t="s">
        <v>137</v>
      </c>
      <c r="D45" s="95"/>
      <c r="E45" s="95"/>
      <c r="F45" s="91"/>
      <c r="G45" s="71" t="s">
        <v>273</v>
      </c>
      <c r="H45" s="72" t="s">
        <v>274</v>
      </c>
      <c r="I45" s="76">
        <v>1</v>
      </c>
      <c r="J45" s="81" t="s">
        <v>275</v>
      </c>
      <c r="K45" s="21">
        <v>100</v>
      </c>
      <c r="L45" s="15">
        <v>1.2854976</v>
      </c>
      <c r="M45" s="16">
        <v>1.2854976</v>
      </c>
      <c r="N45" s="17">
        <f t="shared" si="0"/>
        <v>128.54975999999999</v>
      </c>
      <c r="P45" s="88">
        <v>6</v>
      </c>
      <c r="Q45" s="87" t="s">
        <v>354</v>
      </c>
      <c r="R45" s="45">
        <v>46</v>
      </c>
      <c r="S45" s="45">
        <v>1.4</v>
      </c>
      <c r="T45" s="45">
        <v>8.1</v>
      </c>
      <c r="U45" s="45">
        <v>0.8</v>
      </c>
      <c r="V45" s="46" t="s">
        <v>355</v>
      </c>
    </row>
    <row r="46" spans="1:22" ht="43.5" x14ac:dyDescent="0.25">
      <c r="A46" s="53">
        <v>40</v>
      </c>
      <c r="B46" s="12" t="s">
        <v>88</v>
      </c>
      <c r="C46" s="20" t="s">
        <v>89</v>
      </c>
      <c r="D46" s="93">
        <v>90</v>
      </c>
      <c r="E46" s="13" t="s">
        <v>90</v>
      </c>
      <c r="F46" s="13" t="s">
        <v>91</v>
      </c>
      <c r="G46" s="72" t="s">
        <v>276</v>
      </c>
      <c r="H46" s="75" t="s">
        <v>277</v>
      </c>
      <c r="I46" s="73">
        <v>25</v>
      </c>
      <c r="J46" s="74" t="s">
        <v>278</v>
      </c>
      <c r="K46" s="21">
        <v>11600</v>
      </c>
      <c r="L46" s="15">
        <v>201.14</v>
      </c>
      <c r="M46" s="16">
        <v>8.0455999999999985</v>
      </c>
      <c r="N46" s="17">
        <f t="shared" si="0"/>
        <v>93328.959999999977</v>
      </c>
      <c r="P46" s="88">
        <v>1</v>
      </c>
      <c r="Q46" s="87" t="s">
        <v>356</v>
      </c>
      <c r="R46" s="45">
        <v>498</v>
      </c>
      <c r="S46" s="45">
        <v>26</v>
      </c>
      <c r="T46" s="45">
        <v>40</v>
      </c>
      <c r="U46" s="45">
        <v>26</v>
      </c>
      <c r="V46" s="46" t="s">
        <v>313</v>
      </c>
    </row>
    <row r="47" spans="1:22" ht="72" x14ac:dyDescent="0.25">
      <c r="A47" s="53">
        <v>41</v>
      </c>
      <c r="B47" s="12" t="s">
        <v>92</v>
      </c>
      <c r="C47" s="20" t="s">
        <v>93</v>
      </c>
      <c r="D47" s="94"/>
      <c r="E47" s="13" t="s">
        <v>94</v>
      </c>
      <c r="F47" s="19" t="s">
        <v>59</v>
      </c>
      <c r="G47" s="72" t="s">
        <v>279</v>
      </c>
      <c r="H47" s="75" t="s">
        <v>280</v>
      </c>
      <c r="I47" s="73">
        <v>0.25</v>
      </c>
      <c r="J47" s="74" t="s">
        <v>281</v>
      </c>
      <c r="K47" s="21">
        <v>100</v>
      </c>
      <c r="L47" s="15">
        <v>0.77951999999999988</v>
      </c>
      <c r="M47" s="16">
        <v>3.1180799999999995</v>
      </c>
      <c r="N47" s="17">
        <f t="shared" si="0"/>
        <v>311.80799999999994</v>
      </c>
      <c r="P47" s="88">
        <v>12</v>
      </c>
      <c r="Q47" s="87" t="s">
        <v>357</v>
      </c>
      <c r="R47" s="45">
        <v>562</v>
      </c>
      <c r="S47" s="45">
        <v>1.8</v>
      </c>
      <c r="T47" s="45">
        <v>60</v>
      </c>
      <c r="U47" s="45">
        <v>35</v>
      </c>
      <c r="V47" s="46" t="s">
        <v>313</v>
      </c>
    </row>
    <row r="48" spans="1:22" ht="57.75" x14ac:dyDescent="0.25">
      <c r="A48" s="53">
        <v>42</v>
      </c>
      <c r="B48" s="12" t="s">
        <v>95</v>
      </c>
      <c r="C48" s="41" t="s">
        <v>96</v>
      </c>
      <c r="D48" s="92">
        <v>20</v>
      </c>
      <c r="E48" s="92" t="s">
        <v>97</v>
      </c>
      <c r="F48" s="92" t="s">
        <v>98</v>
      </c>
      <c r="G48" s="85" t="s">
        <v>282</v>
      </c>
      <c r="H48" s="75" t="s">
        <v>283</v>
      </c>
      <c r="I48" s="73">
        <v>0.4</v>
      </c>
      <c r="J48" s="74" t="s">
        <v>284</v>
      </c>
      <c r="K48" s="21">
        <v>11300</v>
      </c>
      <c r="L48" s="15">
        <v>2.8588999999999993</v>
      </c>
      <c r="M48" s="16">
        <v>7.1472499999999988</v>
      </c>
      <c r="N48" s="17">
        <f t="shared" si="0"/>
        <v>80763.924999999988</v>
      </c>
      <c r="P48" s="88">
        <v>32</v>
      </c>
      <c r="Q48" s="87" t="s">
        <v>358</v>
      </c>
      <c r="R48" s="45">
        <v>664</v>
      </c>
      <c r="S48" s="45">
        <v>2.4</v>
      </c>
      <c r="T48" s="45">
        <v>1.7</v>
      </c>
      <c r="U48" s="45">
        <v>72</v>
      </c>
      <c r="V48" s="46" t="s">
        <v>313</v>
      </c>
    </row>
    <row r="49" spans="1:22" ht="72" x14ac:dyDescent="0.25">
      <c r="A49" s="53">
        <v>43</v>
      </c>
      <c r="B49" s="12" t="s">
        <v>99</v>
      </c>
      <c r="C49" s="41" t="s">
        <v>100</v>
      </c>
      <c r="D49" s="92"/>
      <c r="E49" s="92"/>
      <c r="F49" s="92"/>
      <c r="G49" s="72" t="s">
        <v>285</v>
      </c>
      <c r="H49" s="75" t="s">
        <v>286</v>
      </c>
      <c r="I49" s="73">
        <v>0.4</v>
      </c>
      <c r="J49" s="74" t="s">
        <v>287</v>
      </c>
      <c r="K49" s="21">
        <v>2650</v>
      </c>
      <c r="L49" s="15">
        <v>1.3708800000000001</v>
      </c>
      <c r="M49" s="16">
        <v>3.4272</v>
      </c>
      <c r="N49" s="17">
        <f t="shared" si="0"/>
        <v>9082.08</v>
      </c>
      <c r="P49" s="88">
        <v>16</v>
      </c>
      <c r="Q49" s="87" t="s">
        <v>359</v>
      </c>
      <c r="R49" s="45">
        <v>630</v>
      </c>
      <c r="S49" s="45">
        <v>0</v>
      </c>
      <c r="T49" s="45">
        <v>0</v>
      </c>
      <c r="U49" s="45">
        <v>70</v>
      </c>
      <c r="V49" s="46">
        <v>0</v>
      </c>
    </row>
    <row r="50" spans="1:22" ht="86.25" x14ac:dyDescent="0.25">
      <c r="A50" s="53">
        <v>45</v>
      </c>
      <c r="B50" s="12" t="s">
        <v>126</v>
      </c>
      <c r="C50" s="41" t="s">
        <v>127</v>
      </c>
      <c r="D50" s="93">
        <v>30</v>
      </c>
      <c r="E50" s="93" t="s">
        <v>50</v>
      </c>
      <c r="F50" s="90" t="s">
        <v>128</v>
      </c>
      <c r="G50" s="72" t="s">
        <v>288</v>
      </c>
      <c r="H50" s="75" t="s">
        <v>289</v>
      </c>
      <c r="I50" s="73">
        <v>1.92</v>
      </c>
      <c r="J50" s="74" t="s">
        <v>290</v>
      </c>
      <c r="K50" s="21">
        <v>800</v>
      </c>
      <c r="L50" s="15">
        <v>7.1411200000000008</v>
      </c>
      <c r="M50" s="16">
        <v>3.719333333333334</v>
      </c>
      <c r="N50" s="17">
        <f t="shared" si="0"/>
        <v>2975.4666666666672</v>
      </c>
      <c r="P50" s="88">
        <v>1</v>
      </c>
      <c r="Q50" s="87" t="s">
        <v>360</v>
      </c>
      <c r="R50" s="45">
        <v>540</v>
      </c>
      <c r="S50" s="45">
        <v>0</v>
      </c>
      <c r="T50" s="45">
        <v>0</v>
      </c>
      <c r="U50" s="45">
        <v>60</v>
      </c>
      <c r="V50" s="46">
        <v>0</v>
      </c>
    </row>
    <row r="51" spans="1:22" ht="28.5" x14ac:dyDescent="0.25">
      <c r="A51" s="53">
        <v>46</v>
      </c>
      <c r="B51" s="12" t="s">
        <v>154</v>
      </c>
      <c r="C51" s="41" t="s">
        <v>155</v>
      </c>
      <c r="D51" s="94"/>
      <c r="E51" s="95"/>
      <c r="F51" s="91"/>
      <c r="G51" s="86" t="s">
        <v>291</v>
      </c>
      <c r="H51" s="75" t="s">
        <v>292</v>
      </c>
      <c r="I51" s="73">
        <v>2</v>
      </c>
      <c r="J51" s="74" t="s">
        <v>293</v>
      </c>
      <c r="K51" s="21">
        <v>1</v>
      </c>
      <c r="L51" s="15">
        <v>24.975000000000001</v>
      </c>
      <c r="M51" s="16">
        <v>12.487500000000001</v>
      </c>
      <c r="N51" s="17">
        <f t="shared" si="0"/>
        <v>12.487500000000001</v>
      </c>
      <c r="P51" s="88">
        <v>1</v>
      </c>
      <c r="Q51" s="87" t="s">
        <v>361</v>
      </c>
      <c r="R51" s="45">
        <v>746</v>
      </c>
      <c r="S51" s="45">
        <v>1</v>
      </c>
      <c r="T51" s="45">
        <v>1</v>
      </c>
      <c r="U51" s="45">
        <v>82</v>
      </c>
      <c r="V51" s="46" t="s">
        <v>313</v>
      </c>
    </row>
    <row r="52" spans="1:22" ht="72" x14ac:dyDescent="0.25">
      <c r="A52" s="53">
        <v>47</v>
      </c>
      <c r="B52" s="12" t="s">
        <v>101</v>
      </c>
      <c r="C52" s="41" t="s">
        <v>102</v>
      </c>
      <c r="D52" s="95"/>
      <c r="E52" s="43" t="s">
        <v>103</v>
      </c>
      <c r="F52" s="43" t="s">
        <v>104</v>
      </c>
      <c r="G52" s="72" t="s">
        <v>294</v>
      </c>
      <c r="H52" s="75" t="s">
        <v>295</v>
      </c>
      <c r="I52" s="73">
        <v>0.5</v>
      </c>
      <c r="J52" s="74" t="s">
        <v>296</v>
      </c>
      <c r="K52" s="21">
        <v>2800</v>
      </c>
      <c r="L52" s="15">
        <v>1.464</v>
      </c>
      <c r="M52" s="16">
        <v>2.9279999999999999</v>
      </c>
      <c r="N52" s="17">
        <f t="shared" si="0"/>
        <v>8198.4</v>
      </c>
      <c r="P52" s="88">
        <v>20</v>
      </c>
      <c r="Q52" s="87" t="s">
        <v>362</v>
      </c>
      <c r="R52" s="45">
        <v>720</v>
      </c>
      <c r="S52" s="45">
        <v>0.1</v>
      </c>
      <c r="T52" s="45">
        <v>0.17</v>
      </c>
      <c r="U52" s="45">
        <v>80</v>
      </c>
      <c r="V52" s="46" t="s">
        <v>313</v>
      </c>
    </row>
    <row r="53" spans="1:22" s="34" customFormat="1" ht="57" x14ac:dyDescent="0.2">
      <c r="A53" s="53">
        <v>48</v>
      </c>
      <c r="B53" s="32" t="s">
        <v>114</v>
      </c>
      <c r="C53" s="59" t="s">
        <v>115</v>
      </c>
      <c r="D53" s="58">
        <v>45</v>
      </c>
      <c r="E53" s="121" t="s">
        <v>116</v>
      </c>
      <c r="F53" s="122" t="s">
        <v>121</v>
      </c>
      <c r="G53" s="72" t="s">
        <v>297</v>
      </c>
      <c r="H53" s="75" t="s">
        <v>298</v>
      </c>
      <c r="I53" s="73">
        <v>10</v>
      </c>
      <c r="J53" s="74" t="s">
        <v>299</v>
      </c>
      <c r="K53" s="33">
        <v>10350</v>
      </c>
      <c r="L53" s="35">
        <v>34.22</v>
      </c>
      <c r="M53" s="16">
        <v>3.4220000000000002</v>
      </c>
      <c r="N53" s="17">
        <f t="shared" si="0"/>
        <v>35417.700000000004</v>
      </c>
      <c r="P53" s="88">
        <v>1</v>
      </c>
      <c r="Q53" s="87" t="s">
        <v>363</v>
      </c>
      <c r="R53" s="45">
        <v>140</v>
      </c>
      <c r="S53" s="45">
        <v>12.2</v>
      </c>
      <c r="T53" s="45">
        <v>0.3</v>
      </c>
      <c r="U53" s="45">
        <v>10</v>
      </c>
      <c r="V53" s="46" t="s">
        <v>364</v>
      </c>
    </row>
    <row r="54" spans="1:22" s="34" customFormat="1" ht="57" x14ac:dyDescent="0.2">
      <c r="A54" s="53">
        <v>49</v>
      </c>
      <c r="B54" s="32" t="s">
        <v>117</v>
      </c>
      <c r="C54" s="59" t="s">
        <v>118</v>
      </c>
      <c r="D54" s="58">
        <v>180</v>
      </c>
      <c r="E54" s="121"/>
      <c r="F54" s="123"/>
      <c r="G54" s="72" t="s">
        <v>300</v>
      </c>
      <c r="H54" s="75" t="s">
        <v>301</v>
      </c>
      <c r="I54" s="73">
        <v>10</v>
      </c>
      <c r="J54" s="74" t="s">
        <v>302</v>
      </c>
      <c r="K54" s="50">
        <v>14950</v>
      </c>
      <c r="L54" s="35">
        <v>25.015999999999998</v>
      </c>
      <c r="M54" s="16">
        <v>2.5015999999999998</v>
      </c>
      <c r="N54" s="17">
        <f t="shared" si="0"/>
        <v>37398.92</v>
      </c>
      <c r="O54" s="29"/>
      <c r="P54" s="88">
        <v>1</v>
      </c>
      <c r="Q54" s="87" t="s">
        <v>365</v>
      </c>
      <c r="R54" s="45">
        <v>137</v>
      </c>
      <c r="S54" s="45">
        <v>11</v>
      </c>
      <c r="T54" s="45">
        <v>0.4</v>
      </c>
      <c r="U54" s="45">
        <v>10.199999999999999</v>
      </c>
      <c r="V54" s="46" t="s">
        <v>364</v>
      </c>
    </row>
    <row r="55" spans="1:22" s="34" customFormat="1" ht="14.25" x14ac:dyDescent="0.2">
      <c r="A55" s="53">
        <v>50</v>
      </c>
      <c r="B55" s="63" t="s">
        <v>161</v>
      </c>
      <c r="C55" s="96" t="s">
        <v>156</v>
      </c>
      <c r="D55" s="96">
        <v>15</v>
      </c>
      <c r="E55" s="57" t="s">
        <v>119</v>
      </c>
      <c r="F55" s="99" t="s">
        <v>120</v>
      </c>
      <c r="G55" s="72" t="s">
        <v>303</v>
      </c>
      <c r="H55" s="75" t="s">
        <v>304</v>
      </c>
      <c r="I55" s="73">
        <v>360</v>
      </c>
      <c r="J55" s="74" t="s">
        <v>305</v>
      </c>
      <c r="K55" s="50">
        <v>1422200</v>
      </c>
      <c r="L55" s="35">
        <v>45.792000000000009</v>
      </c>
      <c r="M55" s="16">
        <v>0.12720000000000001</v>
      </c>
      <c r="N55" s="17">
        <f t="shared" si="0"/>
        <v>180903.84</v>
      </c>
      <c r="O55" s="36"/>
      <c r="P55" s="88" t="s">
        <v>366</v>
      </c>
      <c r="Q55" s="87" t="s">
        <v>367</v>
      </c>
      <c r="R55" s="45">
        <v>128</v>
      </c>
      <c r="S55" s="45">
        <v>12</v>
      </c>
      <c r="T55" s="45">
        <v>0.5</v>
      </c>
      <c r="U55" s="45">
        <v>8.8000000000000007</v>
      </c>
      <c r="V55" s="46" t="s">
        <v>364</v>
      </c>
    </row>
    <row r="56" spans="1:22" s="34" customFormat="1" ht="14.25" x14ac:dyDescent="0.2">
      <c r="A56" s="53">
        <v>51</v>
      </c>
      <c r="B56" s="63" t="s">
        <v>162</v>
      </c>
      <c r="C56" s="97"/>
      <c r="D56" s="97"/>
      <c r="E56" s="57" t="s">
        <v>141</v>
      </c>
      <c r="F56" s="100"/>
      <c r="G56" s="72" t="s">
        <v>306</v>
      </c>
      <c r="H56" s="75" t="s">
        <v>304</v>
      </c>
      <c r="I56" s="73">
        <v>30</v>
      </c>
      <c r="J56" s="74" t="s">
        <v>307</v>
      </c>
      <c r="K56" s="50">
        <v>6350</v>
      </c>
      <c r="L56" s="37">
        <v>4.125</v>
      </c>
      <c r="M56" s="38">
        <v>0.13750000000000001</v>
      </c>
      <c r="N56" s="17">
        <f t="shared" si="0"/>
        <v>873.12500000000011</v>
      </c>
      <c r="O56" s="36"/>
      <c r="P56" s="88" t="s">
        <v>368</v>
      </c>
      <c r="Q56" s="87" t="s">
        <v>369</v>
      </c>
      <c r="R56" s="45">
        <v>128</v>
      </c>
      <c r="S56" s="45">
        <v>12</v>
      </c>
      <c r="T56" s="45">
        <v>0.5</v>
      </c>
      <c r="U56" s="45">
        <v>8.8000000000000007</v>
      </c>
      <c r="V56" s="46" t="s">
        <v>364</v>
      </c>
    </row>
    <row r="57" spans="1:22" s="34" customFormat="1" thickBot="1" x14ac:dyDescent="0.25">
      <c r="A57" s="53">
        <v>52</v>
      </c>
      <c r="B57" s="63" t="s">
        <v>163</v>
      </c>
      <c r="C57" s="98"/>
      <c r="D57" s="98"/>
      <c r="E57" s="57" t="s">
        <v>142</v>
      </c>
      <c r="F57" s="101"/>
      <c r="G57" s="72" t="s">
        <v>308</v>
      </c>
      <c r="H57" s="75" t="s">
        <v>304</v>
      </c>
      <c r="I57" s="73">
        <v>10</v>
      </c>
      <c r="J57" s="74" t="s">
        <v>309</v>
      </c>
      <c r="K57" s="50">
        <v>4760</v>
      </c>
      <c r="L57" s="37">
        <v>1.595</v>
      </c>
      <c r="M57" s="38">
        <v>0.1595</v>
      </c>
      <c r="N57" s="17">
        <f t="shared" si="0"/>
        <v>759.22</v>
      </c>
      <c r="O57" s="36"/>
      <c r="P57" s="88" t="s">
        <v>370</v>
      </c>
      <c r="Q57" s="87" t="s">
        <v>371</v>
      </c>
      <c r="R57" s="45">
        <v>128</v>
      </c>
      <c r="S57" s="45">
        <v>12</v>
      </c>
      <c r="T57" s="45">
        <v>0.5</v>
      </c>
      <c r="U57" s="45">
        <v>8.8000000000000007</v>
      </c>
      <c r="V57" s="46" t="s">
        <v>364</v>
      </c>
    </row>
    <row r="58" spans="1:22" ht="31.5" customHeight="1" thickBot="1" x14ac:dyDescent="0.3">
      <c r="A58" s="54"/>
      <c r="B58" s="23"/>
      <c r="C58" s="24"/>
      <c r="D58" s="25"/>
      <c r="E58" s="26"/>
      <c r="F58" s="26"/>
      <c r="G58" s="27"/>
      <c r="H58" s="27"/>
      <c r="I58" s="27"/>
      <c r="J58" s="119" t="s">
        <v>123</v>
      </c>
      <c r="K58" s="120"/>
      <c r="L58" s="120"/>
      <c r="M58" s="120"/>
      <c r="N58" s="49">
        <f>SUM(N7:N57)</f>
        <v>638404.89270929922</v>
      </c>
      <c r="P58" s="27"/>
      <c r="Q58" s="27"/>
      <c r="R58" s="27"/>
      <c r="S58" s="27"/>
      <c r="T58" s="27"/>
      <c r="U58" s="27"/>
    </row>
    <row r="59" spans="1:22" x14ac:dyDescent="0.25">
      <c r="A59" s="60" t="s">
        <v>105</v>
      </c>
      <c r="B59" s="23"/>
      <c r="C59" s="24"/>
      <c r="D59" s="25"/>
      <c r="E59" s="26"/>
      <c r="F59" s="26"/>
      <c r="G59" s="27"/>
      <c r="H59" s="27"/>
      <c r="I59" s="27"/>
      <c r="J59" s="27"/>
      <c r="K59" s="28"/>
      <c r="L59" s="27"/>
      <c r="M59" s="27"/>
      <c r="N59" s="27"/>
      <c r="P59" s="27"/>
      <c r="Q59" s="27"/>
      <c r="R59" s="27"/>
      <c r="S59" s="27"/>
      <c r="T59" s="27"/>
      <c r="U59" s="27"/>
      <c r="V59" s="27"/>
    </row>
    <row r="60" spans="1:22" x14ac:dyDescent="0.25">
      <c r="A60" s="61" t="s">
        <v>106</v>
      </c>
      <c r="B60" s="23"/>
      <c r="C60" s="24"/>
      <c r="D60" s="25"/>
      <c r="E60" s="26"/>
      <c r="F60" s="26"/>
      <c r="G60" s="27"/>
      <c r="H60" s="27"/>
      <c r="I60" s="27"/>
      <c r="J60" s="27"/>
      <c r="P60" s="27"/>
      <c r="Q60" s="27"/>
      <c r="R60" s="27"/>
      <c r="S60" s="27"/>
      <c r="T60" s="27"/>
      <c r="U60" s="27"/>
      <c r="V60" s="27"/>
    </row>
    <row r="61" spans="1:22" x14ac:dyDescent="0.25">
      <c r="A61" s="62" t="s">
        <v>107</v>
      </c>
      <c r="B61" s="23"/>
      <c r="C61" s="24"/>
      <c r="D61" s="25"/>
      <c r="E61" s="26"/>
      <c r="F61" s="26"/>
      <c r="G61" s="27"/>
      <c r="H61" s="27"/>
      <c r="I61" s="27"/>
      <c r="J61" s="27"/>
      <c r="K61" s="28"/>
      <c r="L61" s="27"/>
      <c r="M61" s="27"/>
      <c r="N61" s="27"/>
      <c r="P61" s="27"/>
      <c r="Q61" s="27"/>
      <c r="R61" s="27"/>
      <c r="S61" s="27"/>
      <c r="T61" s="27"/>
      <c r="U61" s="27"/>
      <c r="V61" s="27"/>
    </row>
    <row r="62" spans="1:22" x14ac:dyDescent="0.25">
      <c r="A62" s="60" t="s">
        <v>145</v>
      </c>
      <c r="B62" s="23"/>
      <c r="C62" s="24"/>
      <c r="D62" s="25"/>
      <c r="E62" s="26"/>
      <c r="F62" s="26"/>
      <c r="G62" s="27"/>
      <c r="H62" s="27"/>
      <c r="I62" s="27"/>
      <c r="J62" s="27"/>
      <c r="K62" s="27"/>
      <c r="L62" s="27"/>
      <c r="M62" s="27"/>
      <c r="N62" s="27"/>
      <c r="P62" s="27"/>
      <c r="Q62" s="27"/>
      <c r="R62" s="27"/>
      <c r="S62" s="27"/>
      <c r="T62" s="27"/>
      <c r="U62" s="27"/>
      <c r="V62" s="27"/>
    </row>
    <row r="63" spans="1:22" x14ac:dyDescent="0.25">
      <c r="A63" s="23" t="s">
        <v>164</v>
      </c>
      <c r="C63" s="24"/>
      <c r="D63" s="25"/>
      <c r="E63" s="26"/>
      <c r="F63" s="26"/>
      <c r="G63" s="27"/>
      <c r="H63" s="27"/>
      <c r="I63" s="27"/>
      <c r="J63" s="27"/>
      <c r="K63" s="27"/>
      <c r="L63" s="27"/>
      <c r="M63" s="27"/>
      <c r="N63" s="27"/>
      <c r="P63" s="27"/>
      <c r="Q63" s="27"/>
      <c r="R63" s="27"/>
      <c r="S63" s="27"/>
      <c r="T63" s="27"/>
      <c r="U63" s="27"/>
      <c r="V63" s="27"/>
    </row>
  </sheetData>
  <mergeCells count="56">
    <mergeCell ref="J58:M58"/>
    <mergeCell ref="E50:E51"/>
    <mergeCell ref="D38:D40"/>
    <mergeCell ref="F38:F40"/>
    <mergeCell ref="D46:D47"/>
    <mergeCell ref="F50:F51"/>
    <mergeCell ref="D50:D52"/>
    <mergeCell ref="E53:E54"/>
    <mergeCell ref="F53:F54"/>
    <mergeCell ref="P1:V4"/>
    <mergeCell ref="D29:D34"/>
    <mergeCell ref="F33:F35"/>
    <mergeCell ref="F24:F29"/>
    <mergeCell ref="F20:F23"/>
    <mergeCell ref="D15:D28"/>
    <mergeCell ref="E15:E17"/>
    <mergeCell ref="D7:D8"/>
    <mergeCell ref="F7:F8"/>
    <mergeCell ref="D9:D14"/>
    <mergeCell ref="F9:F14"/>
    <mergeCell ref="F5:F6"/>
    <mergeCell ref="G5:G6"/>
    <mergeCell ref="H5:H6"/>
    <mergeCell ref="F30:F32"/>
    <mergeCell ref="N5:N6"/>
    <mergeCell ref="C18:C19"/>
    <mergeCell ref="C21:C22"/>
    <mergeCell ref="C24:C25"/>
    <mergeCell ref="C26:C27"/>
    <mergeCell ref="C9:C10"/>
    <mergeCell ref="A5:A6"/>
    <mergeCell ref="B5:B6"/>
    <mergeCell ref="C5:C6"/>
    <mergeCell ref="D5:D6"/>
    <mergeCell ref="E5:E6"/>
    <mergeCell ref="I5:I6"/>
    <mergeCell ref="J5:J6"/>
    <mergeCell ref="R5:U5"/>
    <mergeCell ref="V5:V6"/>
    <mergeCell ref="K5:K6"/>
    <mergeCell ref="L5:L6"/>
    <mergeCell ref="M5:M6"/>
    <mergeCell ref="Q5:Q6"/>
    <mergeCell ref="P5:P6"/>
    <mergeCell ref="C55:C57"/>
    <mergeCell ref="D55:D57"/>
    <mergeCell ref="F55:F57"/>
    <mergeCell ref="C36:C37"/>
    <mergeCell ref="D36:D37"/>
    <mergeCell ref="C30:C32"/>
    <mergeCell ref="D48:D49"/>
    <mergeCell ref="E48:E49"/>
    <mergeCell ref="F48:F49"/>
    <mergeCell ref="E38:E45"/>
    <mergeCell ref="F41:F45"/>
    <mergeCell ref="D41:D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Osa VIII</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Hanna-Stina Lepik</cp:lastModifiedBy>
  <dcterms:created xsi:type="dcterms:W3CDTF">2022-01-20T12:17:55Z</dcterms:created>
  <dcterms:modified xsi:type="dcterms:W3CDTF">2022-03-31T06:35:12Z</dcterms:modified>
</cp:coreProperties>
</file>